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2" activeTab="7"/>
  </bookViews>
  <sheets>
    <sheet name="Escuela" sheetId="1" r:id="rId1"/>
    <sheet name="Promocional" sheetId="2" r:id="rId2"/>
    <sheet name="150 &quot;A&quot;" sheetId="3" r:id="rId3"/>
    <sheet name="150 &quot;B&quot;" sheetId="4" r:id="rId4"/>
    <sheet name="150 &quot;C&quot;" sheetId="5" r:id="rId5"/>
    <sheet name="MASTER &quot;C&quot;" sheetId="6" r:id="rId6"/>
    <sheet name="125 Internacional" sheetId="7" r:id="rId7"/>
    <sheet name="125 Inter Mayores" sheetId="8" r:id="rId8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T17" i="8"/>
  <c r="AP17"/>
  <c r="AL17"/>
  <c r="AH17"/>
  <c r="AD17"/>
  <c r="Z17"/>
  <c r="V17"/>
  <c r="R17"/>
  <c r="N17"/>
  <c r="J17"/>
  <c r="E17" s="1"/>
  <c r="F17" s="1"/>
  <c r="AT16"/>
  <c r="AP16"/>
  <c r="AL16"/>
  <c r="AH16"/>
  <c r="AD16"/>
  <c r="Z16"/>
  <c r="V16"/>
  <c r="R16"/>
  <c r="N16"/>
  <c r="J16"/>
  <c r="E16" s="1"/>
  <c r="F16" s="1"/>
  <c r="AT15"/>
  <c r="AP15"/>
  <c r="AL15"/>
  <c r="AH15"/>
  <c r="AD15"/>
  <c r="Z15"/>
  <c r="V15"/>
  <c r="R15"/>
  <c r="N15"/>
  <c r="J15"/>
  <c r="E15" s="1"/>
  <c r="F15" s="1"/>
  <c r="AT14"/>
  <c r="AP14"/>
  <c r="AL14"/>
  <c r="AH14"/>
  <c r="AD14"/>
  <c r="Z14"/>
  <c r="V14"/>
  <c r="R14"/>
  <c r="N14"/>
  <c r="J14"/>
  <c r="E14" s="1"/>
  <c r="F14" s="1"/>
  <c r="AT13"/>
  <c r="AP13"/>
  <c r="AL13"/>
  <c r="AH13"/>
  <c r="AD13"/>
  <c r="Z13"/>
  <c r="V13"/>
  <c r="R13"/>
  <c r="N13"/>
  <c r="J13"/>
  <c r="E13" s="1"/>
  <c r="F13" s="1"/>
  <c r="AT12"/>
  <c r="AP12"/>
  <c r="AL12"/>
  <c r="AH12"/>
  <c r="AD12"/>
  <c r="Z12"/>
  <c r="V12"/>
  <c r="R12"/>
  <c r="N12"/>
  <c r="J12"/>
  <c r="E12" s="1"/>
  <c r="F12" s="1"/>
  <c r="AT11"/>
  <c r="AP11"/>
  <c r="AL11"/>
  <c r="AH11"/>
  <c r="AD11"/>
  <c r="Z11"/>
  <c r="V11"/>
  <c r="R11"/>
  <c r="N11"/>
  <c r="J11"/>
  <c r="E11" s="1"/>
  <c r="F11" s="1"/>
  <c r="AT10"/>
  <c r="AP10"/>
  <c r="AL10"/>
  <c r="AH10"/>
  <c r="AD10"/>
  <c r="Z10"/>
  <c r="V10"/>
  <c r="R10"/>
  <c r="N10"/>
  <c r="J10"/>
  <c r="E10" s="1"/>
  <c r="F10" s="1"/>
  <c r="AT9"/>
  <c r="AP9"/>
  <c r="AL9"/>
  <c r="AH9"/>
  <c r="AD9"/>
  <c r="Z9"/>
  <c r="V9"/>
  <c r="R9"/>
  <c r="N9"/>
  <c r="J9"/>
  <c r="E9" s="1"/>
  <c r="F9" s="1"/>
  <c r="AT8"/>
  <c r="AP8"/>
  <c r="AL8"/>
  <c r="AH8"/>
  <c r="AD8"/>
  <c r="Z8"/>
  <c r="V8"/>
  <c r="R8"/>
  <c r="N8"/>
  <c r="J8"/>
  <c r="E8" s="1"/>
  <c r="F8" s="1"/>
  <c r="AT33" i="7"/>
  <c r="AP33"/>
  <c r="AL33"/>
  <c r="AH33"/>
  <c r="AD33"/>
  <c r="Z33"/>
  <c r="V33"/>
  <c r="R33"/>
  <c r="N33"/>
  <c r="J33"/>
  <c r="E33" s="1"/>
  <c r="F33" s="1"/>
  <c r="AT32"/>
  <c r="AP32"/>
  <c r="AL32"/>
  <c r="AH32"/>
  <c r="AD32"/>
  <c r="Z32"/>
  <c r="V32"/>
  <c r="R32"/>
  <c r="N32"/>
  <c r="J32"/>
  <c r="E32" s="1"/>
  <c r="F32" s="1"/>
  <c r="AT31"/>
  <c r="AP31"/>
  <c r="AL31"/>
  <c r="AH31"/>
  <c r="AD31"/>
  <c r="Z31"/>
  <c r="V31"/>
  <c r="R31"/>
  <c r="N31"/>
  <c r="J31"/>
  <c r="E31" s="1"/>
  <c r="F31" s="1"/>
  <c r="AT30"/>
  <c r="AP30"/>
  <c r="AL30"/>
  <c r="AH30"/>
  <c r="AD30"/>
  <c r="Z30"/>
  <c r="V30"/>
  <c r="R30"/>
  <c r="N30"/>
  <c r="J30"/>
  <c r="E30" s="1"/>
  <c r="F30" s="1"/>
  <c r="AT29"/>
  <c r="AP29"/>
  <c r="AL29"/>
  <c r="AH29"/>
  <c r="AD29"/>
  <c r="Z29"/>
  <c r="V29"/>
  <c r="R29"/>
  <c r="N29"/>
  <c r="J29"/>
  <c r="E29" s="1"/>
  <c r="F29" s="1"/>
  <c r="AT28"/>
  <c r="AP28"/>
  <c r="AL28"/>
  <c r="AH28"/>
  <c r="AD28"/>
  <c r="Z28"/>
  <c r="V28"/>
  <c r="R28"/>
  <c r="N28"/>
  <c r="J28"/>
  <c r="E28" s="1"/>
  <c r="F28" s="1"/>
  <c r="AT27"/>
  <c r="AP27"/>
  <c r="AL27"/>
  <c r="AH27"/>
  <c r="AD27"/>
  <c r="Z27"/>
  <c r="V27"/>
  <c r="R27"/>
  <c r="N27"/>
  <c r="J27"/>
  <c r="E27" s="1"/>
  <c r="F27" s="1"/>
  <c r="AT26"/>
  <c r="AP26"/>
  <c r="AL26"/>
  <c r="AH26"/>
  <c r="AD26"/>
  <c r="Z26"/>
  <c r="V26"/>
  <c r="R26"/>
  <c r="N26"/>
  <c r="J26"/>
  <c r="E26" s="1"/>
  <c r="F26" s="1"/>
  <c r="AT25"/>
  <c r="AP25"/>
  <c r="AL25"/>
  <c r="AH25"/>
  <c r="AD25"/>
  <c r="Z25"/>
  <c r="V25"/>
  <c r="R25"/>
  <c r="N25"/>
  <c r="J25"/>
  <c r="E25" s="1"/>
  <c r="F25" s="1"/>
  <c r="AT24"/>
  <c r="AP24"/>
  <c r="AL24"/>
  <c r="AH24"/>
  <c r="AD24"/>
  <c r="Z24"/>
  <c r="V24"/>
  <c r="R24"/>
  <c r="N24"/>
  <c r="J24"/>
  <c r="E24" s="1"/>
  <c r="F24" s="1"/>
  <c r="AT23"/>
  <c r="AP23"/>
  <c r="AL23"/>
  <c r="AH23"/>
  <c r="AD23"/>
  <c r="Z23"/>
  <c r="V23"/>
  <c r="R23"/>
  <c r="N23"/>
  <c r="J23"/>
  <c r="E23" s="1"/>
  <c r="F23" s="1"/>
  <c r="AT22"/>
  <c r="AP22"/>
  <c r="AL22"/>
  <c r="AH22"/>
  <c r="AD22"/>
  <c r="Z22"/>
  <c r="V22"/>
  <c r="R22"/>
  <c r="N22"/>
  <c r="J22"/>
  <c r="E22" s="1"/>
  <c r="F22" s="1"/>
  <c r="AT21"/>
  <c r="AP21"/>
  <c r="AL21"/>
  <c r="AH21"/>
  <c r="AD21"/>
  <c r="Z21"/>
  <c r="V21"/>
  <c r="R21"/>
  <c r="N21"/>
  <c r="J21"/>
  <c r="E21" s="1"/>
  <c r="F21" s="1"/>
  <c r="AT20"/>
  <c r="AP20"/>
  <c r="AL20"/>
  <c r="AH20"/>
  <c r="AD20"/>
  <c r="Z20"/>
  <c r="V20"/>
  <c r="R20"/>
  <c r="N20"/>
  <c r="J20"/>
  <c r="E20" s="1"/>
  <c r="F20" s="1"/>
  <c r="AT19"/>
  <c r="AP19"/>
  <c r="AL19"/>
  <c r="AH19"/>
  <c r="AD19"/>
  <c r="Z19"/>
  <c r="V19"/>
  <c r="R19"/>
  <c r="N19"/>
  <c r="J19"/>
  <c r="E19" s="1"/>
  <c r="F19" s="1"/>
  <c r="AT18"/>
  <c r="AP18"/>
  <c r="AL18"/>
  <c r="AH18"/>
  <c r="AD18"/>
  <c r="Z18"/>
  <c r="V18"/>
  <c r="R18"/>
  <c r="N18"/>
  <c r="J18"/>
  <c r="E18" s="1"/>
  <c r="F18" s="1"/>
  <c r="AT17"/>
  <c r="AP17"/>
  <c r="AL17"/>
  <c r="AH17"/>
  <c r="AD17"/>
  <c r="Z17"/>
  <c r="V17"/>
  <c r="R17"/>
  <c r="N17"/>
  <c r="J17"/>
  <c r="E17" s="1"/>
  <c r="F17" s="1"/>
  <c r="AT16"/>
  <c r="AP16"/>
  <c r="AL16"/>
  <c r="AH16"/>
  <c r="AD16"/>
  <c r="Z16"/>
  <c r="V16"/>
  <c r="R16"/>
  <c r="N16"/>
  <c r="J16"/>
  <c r="E16" s="1"/>
  <c r="F16" s="1"/>
  <c r="AT15"/>
  <c r="AP15"/>
  <c r="AL15"/>
  <c r="AH15"/>
  <c r="AD15"/>
  <c r="Z15"/>
  <c r="V15"/>
  <c r="R15"/>
  <c r="N15"/>
  <c r="J15"/>
  <c r="E15" s="1"/>
  <c r="F15" s="1"/>
  <c r="AT14"/>
  <c r="AP14"/>
  <c r="AL14"/>
  <c r="AH14"/>
  <c r="AD14"/>
  <c r="Z14"/>
  <c r="V14"/>
  <c r="R14"/>
  <c r="N14"/>
  <c r="J14"/>
  <c r="E14" s="1"/>
  <c r="F14" s="1"/>
  <c r="AT13"/>
  <c r="AP13"/>
  <c r="AL13"/>
  <c r="AH13"/>
  <c r="AD13"/>
  <c r="Z13"/>
  <c r="V13"/>
  <c r="R13"/>
  <c r="N13"/>
  <c r="J13"/>
  <c r="E13" s="1"/>
  <c r="F13" s="1"/>
  <c r="AT12"/>
  <c r="AP12"/>
  <c r="AL12"/>
  <c r="AH12"/>
  <c r="AD12"/>
  <c r="Z12"/>
  <c r="V12"/>
  <c r="R12"/>
  <c r="N12"/>
  <c r="J12"/>
  <c r="E12" s="1"/>
  <c r="F12" s="1"/>
  <c r="AT11"/>
  <c r="AP11"/>
  <c r="AL11"/>
  <c r="AH11"/>
  <c r="AD11"/>
  <c r="Z11"/>
  <c r="V11"/>
  <c r="R11"/>
  <c r="N11"/>
  <c r="J11"/>
  <c r="E11" s="1"/>
  <c r="F11" s="1"/>
  <c r="AT10"/>
  <c r="AP10"/>
  <c r="AL10"/>
  <c r="AH10"/>
  <c r="AD10"/>
  <c r="Z10"/>
  <c r="V10"/>
  <c r="R10"/>
  <c r="N10"/>
  <c r="J10"/>
  <c r="E10" s="1"/>
  <c r="F10" s="1"/>
  <c r="AT9"/>
  <c r="AP9"/>
  <c r="AL9"/>
  <c r="AH9"/>
  <c r="AD9"/>
  <c r="Z9"/>
  <c r="V9"/>
  <c r="R9"/>
  <c r="N9"/>
  <c r="J9"/>
  <c r="E9" s="1"/>
  <c r="F9" s="1"/>
  <c r="AT8"/>
  <c r="AP8"/>
  <c r="AL8"/>
  <c r="AH8"/>
  <c r="AD8"/>
  <c r="Z8"/>
  <c r="V8"/>
  <c r="R8"/>
  <c r="N8"/>
  <c r="J8"/>
  <c r="E8" s="1"/>
  <c r="F8" s="1"/>
  <c r="AT20" i="6"/>
  <c r="AP20"/>
  <c r="AL20"/>
  <c r="AH20"/>
  <c r="AD20"/>
  <c r="Z20"/>
  <c r="V20"/>
  <c r="R20"/>
  <c r="N20"/>
  <c r="J20"/>
  <c r="E20" s="1"/>
  <c r="F20" s="1"/>
  <c r="AT19"/>
  <c r="AP19"/>
  <c r="AL19"/>
  <c r="AH19"/>
  <c r="AD19"/>
  <c r="Z19"/>
  <c r="V19"/>
  <c r="R19"/>
  <c r="N19"/>
  <c r="J19"/>
  <c r="E19" s="1"/>
  <c r="F19" s="1"/>
  <c r="AT18"/>
  <c r="AP18"/>
  <c r="AL18"/>
  <c r="AH18"/>
  <c r="AD18"/>
  <c r="Z18"/>
  <c r="V18"/>
  <c r="R18"/>
  <c r="N18"/>
  <c r="J18"/>
  <c r="E18" s="1"/>
  <c r="F18" s="1"/>
  <c r="AT17"/>
  <c r="AP17"/>
  <c r="AL17"/>
  <c r="AH17"/>
  <c r="AD17"/>
  <c r="Z17"/>
  <c r="V17"/>
  <c r="R17"/>
  <c r="N17"/>
  <c r="J17"/>
  <c r="E17" s="1"/>
  <c r="F17" s="1"/>
  <c r="AT16"/>
  <c r="AP16"/>
  <c r="AL16"/>
  <c r="AH16"/>
  <c r="AD16"/>
  <c r="Z16"/>
  <c r="V16"/>
  <c r="R16"/>
  <c r="N16"/>
  <c r="J16"/>
  <c r="E16" s="1"/>
  <c r="F16" s="1"/>
  <c r="AT15"/>
  <c r="AP15"/>
  <c r="AL15"/>
  <c r="AH15"/>
  <c r="AD15"/>
  <c r="Z15"/>
  <c r="V15"/>
  <c r="R15"/>
  <c r="N15"/>
  <c r="J15"/>
  <c r="E15" s="1"/>
  <c r="F15" s="1"/>
  <c r="AT14"/>
  <c r="AP14"/>
  <c r="AL14"/>
  <c r="AH14"/>
  <c r="AD14"/>
  <c r="Z14"/>
  <c r="V14"/>
  <c r="R14"/>
  <c r="N14"/>
  <c r="J14"/>
  <c r="E14" s="1"/>
  <c r="F14" s="1"/>
  <c r="AT13"/>
  <c r="AP13"/>
  <c r="AL13"/>
  <c r="AH13"/>
  <c r="AD13"/>
  <c r="Z13"/>
  <c r="V13"/>
  <c r="R13"/>
  <c r="N13"/>
  <c r="J13"/>
  <c r="E13" s="1"/>
  <c r="F13" s="1"/>
  <c r="AT12"/>
  <c r="AP12"/>
  <c r="AL12"/>
  <c r="AH12"/>
  <c r="AD12"/>
  <c r="Z12"/>
  <c r="V12"/>
  <c r="R12"/>
  <c r="N12"/>
  <c r="J12"/>
  <c r="E12" s="1"/>
  <c r="F12" s="1"/>
  <c r="AT11"/>
  <c r="AP11"/>
  <c r="AL11"/>
  <c r="AH11"/>
  <c r="AD11"/>
  <c r="Z11"/>
  <c r="V11"/>
  <c r="R11"/>
  <c r="N11"/>
  <c r="J11"/>
  <c r="E11" s="1"/>
  <c r="F11" s="1"/>
  <c r="AT10"/>
  <c r="AP10"/>
  <c r="AL10"/>
  <c r="AH10"/>
  <c r="AD10"/>
  <c r="Z10"/>
  <c r="V10"/>
  <c r="R10"/>
  <c r="N10"/>
  <c r="J10"/>
  <c r="E10" s="1"/>
  <c r="F10" s="1"/>
  <c r="AT9"/>
  <c r="AP9"/>
  <c r="AL9"/>
  <c r="AH9"/>
  <c r="AD9"/>
  <c r="Z9"/>
  <c r="V9"/>
  <c r="R9"/>
  <c r="N9"/>
  <c r="J9"/>
  <c r="E9" s="1"/>
  <c r="F9" s="1"/>
  <c r="AT8"/>
  <c r="AP8"/>
  <c r="AL8"/>
  <c r="AH8"/>
  <c r="AD8"/>
  <c r="Z8"/>
  <c r="V8"/>
  <c r="R8"/>
  <c r="N8"/>
  <c r="J8"/>
  <c r="E8" s="1"/>
  <c r="F8" s="1"/>
  <c r="AT73" i="5"/>
  <c r="AP73"/>
  <c r="AL73"/>
  <c r="AH73"/>
  <c r="AD73"/>
  <c r="Z73"/>
  <c r="V73"/>
  <c r="R73"/>
  <c r="N73"/>
  <c r="J73"/>
  <c r="E73" s="1"/>
  <c r="F73" s="1"/>
  <c r="AT72"/>
  <c r="AP72"/>
  <c r="AL72"/>
  <c r="AH72"/>
  <c r="AD72"/>
  <c r="Z72"/>
  <c r="V72"/>
  <c r="R72"/>
  <c r="N72"/>
  <c r="J72"/>
  <c r="E72" s="1"/>
  <c r="F72" s="1"/>
  <c r="AT71"/>
  <c r="AP71"/>
  <c r="AL71"/>
  <c r="AH71"/>
  <c r="AD71"/>
  <c r="Z71"/>
  <c r="V71"/>
  <c r="R71"/>
  <c r="N71"/>
  <c r="J71"/>
  <c r="E71" s="1"/>
  <c r="F71" s="1"/>
  <c r="AT70"/>
  <c r="AP70"/>
  <c r="AL70"/>
  <c r="AH70"/>
  <c r="AD70"/>
  <c r="Z70"/>
  <c r="V70"/>
  <c r="R70"/>
  <c r="N70"/>
  <c r="J70"/>
  <c r="E70" s="1"/>
  <c r="F70" s="1"/>
  <c r="AT69"/>
  <c r="AP69"/>
  <c r="AL69"/>
  <c r="AH69"/>
  <c r="AD69"/>
  <c r="Z69"/>
  <c r="V69"/>
  <c r="R69"/>
  <c r="N69"/>
  <c r="J69"/>
  <c r="E69" s="1"/>
  <c r="F69" s="1"/>
  <c r="AT68"/>
  <c r="AP68"/>
  <c r="AL68"/>
  <c r="AH68"/>
  <c r="AD68"/>
  <c r="Z68"/>
  <c r="V68"/>
  <c r="R68"/>
  <c r="N68"/>
  <c r="J68"/>
  <c r="E68" s="1"/>
  <c r="F68" s="1"/>
  <c r="AT67"/>
  <c r="AP67"/>
  <c r="AL67"/>
  <c r="AH67"/>
  <c r="AD67"/>
  <c r="Z67"/>
  <c r="V67"/>
  <c r="R67"/>
  <c r="N67"/>
  <c r="J67"/>
  <c r="E67" s="1"/>
  <c r="F67" s="1"/>
  <c r="AT66"/>
  <c r="AP66"/>
  <c r="AL66"/>
  <c r="AH66"/>
  <c r="AD66"/>
  <c r="Z66"/>
  <c r="V66"/>
  <c r="R66"/>
  <c r="N66"/>
  <c r="J66"/>
  <c r="E66" s="1"/>
  <c r="F66" s="1"/>
  <c r="AT65"/>
  <c r="AP65"/>
  <c r="AL65"/>
  <c r="AH65"/>
  <c r="AD65"/>
  <c r="Z65"/>
  <c r="V65"/>
  <c r="R65"/>
  <c r="N65"/>
  <c r="J65"/>
  <c r="E65" s="1"/>
  <c r="F65" s="1"/>
  <c r="AT64"/>
  <c r="AP64"/>
  <c r="AL64"/>
  <c r="AH64"/>
  <c r="AD64"/>
  <c r="Z64"/>
  <c r="V64"/>
  <c r="R64"/>
  <c r="N64"/>
  <c r="J64"/>
  <c r="E64" s="1"/>
  <c r="F64" s="1"/>
  <c r="AT63"/>
  <c r="AP63"/>
  <c r="AL63"/>
  <c r="AH63"/>
  <c r="AD63"/>
  <c r="Z63"/>
  <c r="V63"/>
  <c r="R63"/>
  <c r="N63"/>
  <c r="J63"/>
  <c r="E63" s="1"/>
  <c r="F63" s="1"/>
  <c r="AT62"/>
  <c r="AP62"/>
  <c r="AL62"/>
  <c r="AH62"/>
  <c r="AD62"/>
  <c r="Z62"/>
  <c r="V62"/>
  <c r="R62"/>
  <c r="N62"/>
  <c r="J62"/>
  <c r="E62" s="1"/>
  <c r="F62" s="1"/>
  <c r="AT61"/>
  <c r="AP61"/>
  <c r="AL61"/>
  <c r="AH61"/>
  <c r="AD61"/>
  <c r="Z61"/>
  <c r="V61"/>
  <c r="R61"/>
  <c r="N61"/>
  <c r="J61"/>
  <c r="E61" s="1"/>
  <c r="F61" s="1"/>
  <c r="AT60"/>
  <c r="AP60"/>
  <c r="AL60"/>
  <c r="AH60"/>
  <c r="AD60"/>
  <c r="Z60"/>
  <c r="V60"/>
  <c r="R60"/>
  <c r="N60"/>
  <c r="J60"/>
  <c r="E60" s="1"/>
  <c r="F60" s="1"/>
  <c r="AT59"/>
  <c r="AP59"/>
  <c r="AL59"/>
  <c r="AH59"/>
  <c r="AD59"/>
  <c r="Z59"/>
  <c r="V59"/>
  <c r="R59"/>
  <c r="N59"/>
  <c r="J59"/>
  <c r="E59" s="1"/>
  <c r="F59" s="1"/>
  <c r="AT58"/>
  <c r="AP58"/>
  <c r="AL58"/>
  <c r="AH58"/>
  <c r="AD58"/>
  <c r="Z58"/>
  <c r="V58"/>
  <c r="R58"/>
  <c r="N58"/>
  <c r="J58"/>
  <c r="E58" s="1"/>
  <c r="F58" s="1"/>
  <c r="AT57"/>
  <c r="AP57"/>
  <c r="AL57"/>
  <c r="AH57"/>
  <c r="AD57"/>
  <c r="Z57"/>
  <c r="V57"/>
  <c r="R57"/>
  <c r="N57"/>
  <c r="J57"/>
  <c r="E57" s="1"/>
  <c r="F57" s="1"/>
  <c r="AT56"/>
  <c r="AP56"/>
  <c r="AL56"/>
  <c r="AH56"/>
  <c r="AD56"/>
  <c r="Z56"/>
  <c r="V56"/>
  <c r="R56"/>
  <c r="N56"/>
  <c r="J56"/>
  <c r="E56" s="1"/>
  <c r="F56" s="1"/>
  <c r="AT55"/>
  <c r="AP55"/>
  <c r="AL55"/>
  <c r="AH55"/>
  <c r="AD55"/>
  <c r="Z55"/>
  <c r="V55"/>
  <c r="R55"/>
  <c r="N55"/>
  <c r="J55"/>
  <c r="E55" s="1"/>
  <c r="F55" s="1"/>
  <c r="AT54"/>
  <c r="AP54"/>
  <c r="AL54"/>
  <c r="AH54"/>
  <c r="AD54"/>
  <c r="Z54"/>
  <c r="V54"/>
  <c r="R54"/>
  <c r="N54"/>
  <c r="J54"/>
  <c r="E54" s="1"/>
  <c r="F54" s="1"/>
  <c r="AT53"/>
  <c r="AP53"/>
  <c r="AL53"/>
  <c r="AH53"/>
  <c r="AD53"/>
  <c r="Z53"/>
  <c r="V53"/>
  <c r="R53"/>
  <c r="N53"/>
  <c r="J53"/>
  <c r="E53" s="1"/>
  <c r="F53" s="1"/>
  <c r="AT52"/>
  <c r="AP52"/>
  <c r="AL52"/>
  <c r="AH52"/>
  <c r="AD52"/>
  <c r="Z52"/>
  <c r="V52"/>
  <c r="R52"/>
  <c r="N52"/>
  <c r="J52"/>
  <c r="E52" s="1"/>
  <c r="F52" s="1"/>
  <c r="AT51"/>
  <c r="AP51"/>
  <c r="AL51"/>
  <c r="AH51"/>
  <c r="AD51"/>
  <c r="Z51"/>
  <c r="V51"/>
  <c r="R51"/>
  <c r="N51"/>
  <c r="J51"/>
  <c r="E51" s="1"/>
  <c r="F51" s="1"/>
  <c r="AT50"/>
  <c r="AP50"/>
  <c r="AL50"/>
  <c r="AH50"/>
  <c r="AD50"/>
  <c r="Z50"/>
  <c r="V50"/>
  <c r="R50"/>
  <c r="N50"/>
  <c r="J50"/>
  <c r="E50" s="1"/>
  <c r="F50" s="1"/>
  <c r="AT49"/>
  <c r="AP49"/>
  <c r="AL49"/>
  <c r="AH49"/>
  <c r="AD49"/>
  <c r="Z49"/>
  <c r="V49"/>
  <c r="R49"/>
  <c r="N49"/>
  <c r="J49"/>
  <c r="E49" s="1"/>
  <c r="F49" s="1"/>
  <c r="AT48"/>
  <c r="AP48"/>
  <c r="AL48"/>
  <c r="AH48"/>
  <c r="AD48"/>
  <c r="Z48"/>
  <c r="V48"/>
  <c r="R48"/>
  <c r="N48"/>
  <c r="J48"/>
  <c r="E48" s="1"/>
  <c r="F48" s="1"/>
  <c r="AT47"/>
  <c r="AP47"/>
  <c r="AL47"/>
  <c r="AH47"/>
  <c r="AD47"/>
  <c r="Z47"/>
  <c r="V47"/>
  <c r="R47"/>
  <c r="N47"/>
  <c r="J47"/>
  <c r="E47" s="1"/>
  <c r="F47" s="1"/>
  <c r="AT46"/>
  <c r="AP46"/>
  <c r="AL46"/>
  <c r="AH46"/>
  <c r="AD46"/>
  <c r="Z46"/>
  <c r="V46"/>
  <c r="R46"/>
  <c r="N46"/>
  <c r="J46"/>
  <c r="E46" s="1"/>
  <c r="F46" s="1"/>
  <c r="AT45"/>
  <c r="AP45"/>
  <c r="AL45"/>
  <c r="AH45"/>
  <c r="AD45"/>
  <c r="Z45"/>
  <c r="V45"/>
  <c r="R45"/>
  <c r="N45"/>
  <c r="J45"/>
  <c r="E45" s="1"/>
  <c r="F45" s="1"/>
  <c r="AT44"/>
  <c r="AP44"/>
  <c r="AL44"/>
  <c r="AH44"/>
  <c r="AD44"/>
  <c r="Z44"/>
  <c r="V44"/>
  <c r="R44"/>
  <c r="N44"/>
  <c r="J44"/>
  <c r="E44" s="1"/>
  <c r="F44" s="1"/>
  <c r="AT43"/>
  <c r="AP43"/>
  <c r="AL43"/>
  <c r="AH43"/>
  <c r="AD43"/>
  <c r="Z43"/>
  <c r="V43"/>
  <c r="R43"/>
  <c r="N43"/>
  <c r="J43"/>
  <c r="E43" s="1"/>
  <c r="F43" s="1"/>
  <c r="AT42"/>
  <c r="AP42"/>
  <c r="AL42"/>
  <c r="AH42"/>
  <c r="AD42"/>
  <c r="Z42"/>
  <c r="V42"/>
  <c r="R42"/>
  <c r="N42"/>
  <c r="J42"/>
  <c r="E42" s="1"/>
  <c r="F42" s="1"/>
  <c r="AT41"/>
  <c r="AP41"/>
  <c r="AL41"/>
  <c r="AH41"/>
  <c r="AD41"/>
  <c r="Z41"/>
  <c r="V41"/>
  <c r="R41"/>
  <c r="N41"/>
  <c r="J41"/>
  <c r="E41" s="1"/>
  <c r="F41" s="1"/>
  <c r="AT40"/>
  <c r="AP40"/>
  <c r="AL40"/>
  <c r="AH40"/>
  <c r="AD40"/>
  <c r="Z40"/>
  <c r="V40"/>
  <c r="R40"/>
  <c r="N40"/>
  <c r="J40"/>
  <c r="E40" s="1"/>
  <c r="F40" s="1"/>
  <c r="AT39"/>
  <c r="AP39"/>
  <c r="AL39"/>
  <c r="AH39"/>
  <c r="AD39"/>
  <c r="Z39"/>
  <c r="V39"/>
  <c r="R39"/>
  <c r="N39"/>
  <c r="J39"/>
  <c r="E39" s="1"/>
  <c r="F39" s="1"/>
  <c r="AT38"/>
  <c r="AP38"/>
  <c r="AL38"/>
  <c r="AH38"/>
  <c r="AD38"/>
  <c r="Z38"/>
  <c r="V38"/>
  <c r="R38"/>
  <c r="N38"/>
  <c r="J38"/>
  <c r="E38" s="1"/>
  <c r="F38" s="1"/>
  <c r="AT37"/>
  <c r="AP37"/>
  <c r="AL37"/>
  <c r="AH37"/>
  <c r="AD37"/>
  <c r="Z37"/>
  <c r="V37"/>
  <c r="R37"/>
  <c r="N37"/>
  <c r="J37"/>
  <c r="E37" s="1"/>
  <c r="F37" s="1"/>
  <c r="AT36"/>
  <c r="AP36"/>
  <c r="AL36"/>
  <c r="AH36"/>
  <c r="AD36"/>
  <c r="Z36"/>
  <c r="V36"/>
  <c r="R36"/>
  <c r="N36"/>
  <c r="J36"/>
  <c r="E36" s="1"/>
  <c r="F36" s="1"/>
  <c r="AT35"/>
  <c r="AP35"/>
  <c r="AL35"/>
  <c r="AH35"/>
  <c r="AD35"/>
  <c r="Z35"/>
  <c r="V35"/>
  <c r="R35"/>
  <c r="N35"/>
  <c r="J35"/>
  <c r="E35" s="1"/>
  <c r="F35" s="1"/>
  <c r="AT34"/>
  <c r="AP34"/>
  <c r="AL34"/>
  <c r="AH34"/>
  <c r="AD34"/>
  <c r="Z34"/>
  <c r="V34"/>
  <c r="R34"/>
  <c r="N34"/>
  <c r="J34"/>
  <c r="E34" s="1"/>
  <c r="F34" s="1"/>
  <c r="AT33"/>
  <c r="AP33"/>
  <c r="AL33"/>
  <c r="AH33"/>
  <c r="AD33"/>
  <c r="Z33"/>
  <c r="V33"/>
  <c r="R33"/>
  <c r="N33"/>
  <c r="J33"/>
  <c r="E33" s="1"/>
  <c r="F33" s="1"/>
  <c r="AT32"/>
  <c r="AP32"/>
  <c r="AL32"/>
  <c r="AH32"/>
  <c r="AD32"/>
  <c r="Z32"/>
  <c r="V32"/>
  <c r="R32"/>
  <c r="N32"/>
  <c r="J32"/>
  <c r="E32" s="1"/>
  <c r="F32" s="1"/>
  <c r="AT31"/>
  <c r="AP31"/>
  <c r="AL31"/>
  <c r="AH31"/>
  <c r="AD31"/>
  <c r="Z31"/>
  <c r="V31"/>
  <c r="R31"/>
  <c r="N31"/>
  <c r="J31"/>
  <c r="E31" s="1"/>
  <c r="F31" s="1"/>
  <c r="AT30"/>
  <c r="AP30"/>
  <c r="AL30"/>
  <c r="AH30"/>
  <c r="AD30"/>
  <c r="Z30"/>
  <c r="V30"/>
  <c r="R30"/>
  <c r="N30"/>
  <c r="J30"/>
  <c r="E30" s="1"/>
  <c r="F30" s="1"/>
  <c r="AT29"/>
  <c r="AP29"/>
  <c r="AL29"/>
  <c r="AH29"/>
  <c r="AD29"/>
  <c r="Z29"/>
  <c r="V29"/>
  <c r="R29"/>
  <c r="N29"/>
  <c r="J29"/>
  <c r="E29" s="1"/>
  <c r="F29" s="1"/>
  <c r="AT28"/>
  <c r="AP28"/>
  <c r="AL28"/>
  <c r="AH28"/>
  <c r="AD28"/>
  <c r="Z28"/>
  <c r="V28"/>
  <c r="R28"/>
  <c r="N28"/>
  <c r="J28"/>
  <c r="E28" s="1"/>
  <c r="F28" s="1"/>
  <c r="AT27"/>
  <c r="AP27"/>
  <c r="AL27"/>
  <c r="AH27"/>
  <c r="AD27"/>
  <c r="Z27"/>
  <c r="V27"/>
  <c r="R27"/>
  <c r="N27"/>
  <c r="J27"/>
  <c r="E27" s="1"/>
  <c r="F27" s="1"/>
  <c r="AT26"/>
  <c r="AP26"/>
  <c r="AL26"/>
  <c r="AH26"/>
  <c r="AD26"/>
  <c r="Z26"/>
  <c r="V26"/>
  <c r="R26"/>
  <c r="N26"/>
  <c r="J26"/>
  <c r="E26" s="1"/>
  <c r="F26" s="1"/>
  <c r="AT25"/>
  <c r="AP25"/>
  <c r="AL25"/>
  <c r="AH25"/>
  <c r="AD25"/>
  <c r="Z25"/>
  <c r="V25"/>
  <c r="R25"/>
  <c r="N25"/>
  <c r="J25"/>
  <c r="E25" s="1"/>
  <c r="F25" s="1"/>
  <c r="AT24"/>
  <c r="AP24"/>
  <c r="AL24"/>
  <c r="AH24"/>
  <c r="AD24"/>
  <c r="Z24"/>
  <c r="V24"/>
  <c r="R24"/>
  <c r="N24"/>
  <c r="J24"/>
  <c r="E24" s="1"/>
  <c r="F24" s="1"/>
  <c r="AT23"/>
  <c r="AP23"/>
  <c r="AL23"/>
  <c r="AH23"/>
  <c r="AD23"/>
  <c r="Z23"/>
  <c r="V23"/>
  <c r="R23"/>
  <c r="N23"/>
  <c r="J23"/>
  <c r="E23" s="1"/>
  <c r="F23" s="1"/>
  <c r="AT22"/>
  <c r="AP22"/>
  <c r="AL22"/>
  <c r="AH22"/>
  <c r="AD22"/>
  <c r="Z22"/>
  <c r="V22"/>
  <c r="R22"/>
  <c r="N22"/>
  <c r="J22"/>
  <c r="E22" s="1"/>
  <c r="F22" s="1"/>
  <c r="AT21"/>
  <c r="AP21"/>
  <c r="AL21"/>
  <c r="AH21"/>
  <c r="AD21"/>
  <c r="Z21"/>
  <c r="V21"/>
  <c r="R21"/>
  <c r="N21"/>
  <c r="J21"/>
  <c r="E21" s="1"/>
  <c r="F21" s="1"/>
  <c r="AT20"/>
  <c r="AP20"/>
  <c r="AL20"/>
  <c r="AH20"/>
  <c r="AD20"/>
  <c r="Z20"/>
  <c r="V20"/>
  <c r="R20"/>
  <c r="N20"/>
  <c r="J20"/>
  <c r="E20" s="1"/>
  <c r="F20" s="1"/>
  <c r="AT19"/>
  <c r="AP19"/>
  <c r="AL19"/>
  <c r="AH19"/>
  <c r="AD19"/>
  <c r="Z19"/>
  <c r="V19"/>
  <c r="R19"/>
  <c r="N19"/>
  <c r="J19"/>
  <c r="E19" s="1"/>
  <c r="F19" s="1"/>
  <c r="AT18"/>
  <c r="AP18"/>
  <c r="AL18"/>
  <c r="AH18"/>
  <c r="AD18"/>
  <c r="Z18"/>
  <c r="V18"/>
  <c r="R18"/>
  <c r="N18"/>
  <c r="J18"/>
  <c r="E18" s="1"/>
  <c r="F18" s="1"/>
  <c r="AT17"/>
  <c r="AP17"/>
  <c r="AL17"/>
  <c r="AH17"/>
  <c r="AD17"/>
  <c r="Z17"/>
  <c r="V17"/>
  <c r="R17"/>
  <c r="N17"/>
  <c r="J17"/>
  <c r="E17" s="1"/>
  <c r="F17" s="1"/>
  <c r="AT16"/>
  <c r="AP16"/>
  <c r="AL16"/>
  <c r="AH16"/>
  <c r="AD16"/>
  <c r="Z16"/>
  <c r="V16"/>
  <c r="R16"/>
  <c r="N16"/>
  <c r="J16"/>
  <c r="E16" s="1"/>
  <c r="F16" s="1"/>
  <c r="AT15"/>
  <c r="AP15"/>
  <c r="AL15"/>
  <c r="AH15"/>
  <c r="AD15"/>
  <c r="Z15"/>
  <c r="V15"/>
  <c r="R15"/>
  <c r="N15"/>
  <c r="J15"/>
  <c r="E15" s="1"/>
  <c r="F15" s="1"/>
  <c r="AT14"/>
  <c r="AP14"/>
  <c r="AL14"/>
  <c r="AH14"/>
  <c r="AD14"/>
  <c r="Z14"/>
  <c r="V14"/>
  <c r="R14"/>
  <c r="N14"/>
  <c r="J14"/>
  <c r="E14" s="1"/>
  <c r="F14" s="1"/>
  <c r="AT13"/>
  <c r="AP13"/>
  <c r="AL13"/>
  <c r="AH13"/>
  <c r="AD13"/>
  <c r="Z13"/>
  <c r="V13"/>
  <c r="R13"/>
  <c r="N13"/>
  <c r="J13"/>
  <c r="E13" s="1"/>
  <c r="F13" s="1"/>
  <c r="AT12"/>
  <c r="AP12"/>
  <c r="AL12"/>
  <c r="AH12"/>
  <c r="AD12"/>
  <c r="Z12"/>
  <c r="V12"/>
  <c r="R12"/>
  <c r="N12"/>
  <c r="J12"/>
  <c r="E12" s="1"/>
  <c r="F12" s="1"/>
  <c r="AT11"/>
  <c r="AP11"/>
  <c r="AL11"/>
  <c r="AH11"/>
  <c r="AD11"/>
  <c r="Z11"/>
  <c r="V11"/>
  <c r="R11"/>
  <c r="N11"/>
  <c r="J11"/>
  <c r="E11" s="1"/>
  <c r="F11" s="1"/>
  <c r="AT10"/>
  <c r="AP10"/>
  <c r="AL10"/>
  <c r="AH10"/>
  <c r="AD10"/>
  <c r="Z10"/>
  <c r="V10"/>
  <c r="R10"/>
  <c r="N10"/>
  <c r="J10"/>
  <c r="E10" s="1"/>
  <c r="F10" s="1"/>
  <c r="AT9"/>
  <c r="AP9"/>
  <c r="AL9"/>
  <c r="AH9"/>
  <c r="AD9"/>
  <c r="Z9"/>
  <c r="V9"/>
  <c r="R9"/>
  <c r="N9"/>
  <c r="J9"/>
  <c r="E9" s="1"/>
  <c r="F9" s="1"/>
  <c r="AT8"/>
  <c r="AP8"/>
  <c r="AL8"/>
  <c r="AH8"/>
  <c r="AD8"/>
  <c r="Z8"/>
  <c r="V8"/>
  <c r="R8"/>
  <c r="N8"/>
  <c r="J8"/>
  <c r="E8" s="1"/>
  <c r="F8" s="1"/>
  <c r="AT64" i="4"/>
  <c r="AP64"/>
  <c r="AL64"/>
  <c r="AH64"/>
  <c r="AD64"/>
  <c r="Z64"/>
  <c r="V64"/>
  <c r="R64"/>
  <c r="N64"/>
  <c r="J64"/>
  <c r="E64" s="1"/>
  <c r="F64" s="1"/>
  <c r="AT63"/>
  <c r="AP63"/>
  <c r="AL63"/>
  <c r="AH63"/>
  <c r="AD63"/>
  <c r="Z63"/>
  <c r="V63"/>
  <c r="R63"/>
  <c r="N63"/>
  <c r="J63"/>
  <c r="AT62"/>
  <c r="AP62"/>
  <c r="AL62"/>
  <c r="AH62"/>
  <c r="AD62"/>
  <c r="Z62"/>
  <c r="V62"/>
  <c r="R62"/>
  <c r="N62"/>
  <c r="J62"/>
  <c r="E62" s="1"/>
  <c r="F62" s="1"/>
  <c r="AT61"/>
  <c r="AP61"/>
  <c r="AL61"/>
  <c r="AH61"/>
  <c r="AD61"/>
  <c r="Z61"/>
  <c r="V61"/>
  <c r="R61"/>
  <c r="N61"/>
  <c r="J61"/>
  <c r="AT60"/>
  <c r="AP60"/>
  <c r="AL60"/>
  <c r="AH60"/>
  <c r="AD60"/>
  <c r="Z60"/>
  <c r="V60"/>
  <c r="R60"/>
  <c r="N60"/>
  <c r="J60"/>
  <c r="E60" s="1"/>
  <c r="F60" s="1"/>
  <c r="AT59"/>
  <c r="AP59"/>
  <c r="AL59"/>
  <c r="AH59"/>
  <c r="AD59"/>
  <c r="Z59"/>
  <c r="V59"/>
  <c r="R59"/>
  <c r="N59"/>
  <c r="J59"/>
  <c r="AT58"/>
  <c r="AP58"/>
  <c r="AL58"/>
  <c r="AH58"/>
  <c r="AD58"/>
  <c r="Z58"/>
  <c r="V58"/>
  <c r="R58"/>
  <c r="N58"/>
  <c r="J58"/>
  <c r="E58" s="1"/>
  <c r="F58" s="1"/>
  <c r="AT57"/>
  <c r="AP57"/>
  <c r="AL57"/>
  <c r="AH57"/>
  <c r="AD57"/>
  <c r="Z57"/>
  <c r="V57"/>
  <c r="R57"/>
  <c r="N57"/>
  <c r="J57"/>
  <c r="AT56"/>
  <c r="AP56"/>
  <c r="AL56"/>
  <c r="AH56"/>
  <c r="AD56"/>
  <c r="Z56"/>
  <c r="V56"/>
  <c r="R56"/>
  <c r="N56"/>
  <c r="J56"/>
  <c r="E56" s="1"/>
  <c r="F56" s="1"/>
  <c r="AT55"/>
  <c r="AP55"/>
  <c r="AL55"/>
  <c r="AH55"/>
  <c r="AD55"/>
  <c r="Z55"/>
  <c r="V55"/>
  <c r="R55"/>
  <c r="N55"/>
  <c r="J55"/>
  <c r="AT54"/>
  <c r="AP54"/>
  <c r="AL54"/>
  <c r="AH54"/>
  <c r="AD54"/>
  <c r="Z54"/>
  <c r="V54"/>
  <c r="R54"/>
  <c r="N54"/>
  <c r="J54"/>
  <c r="E54" s="1"/>
  <c r="F54" s="1"/>
  <c r="AT53"/>
  <c r="AP53"/>
  <c r="AL53"/>
  <c r="AH53"/>
  <c r="AD53"/>
  <c r="Z53"/>
  <c r="V53"/>
  <c r="R53"/>
  <c r="N53"/>
  <c r="J53"/>
  <c r="AT52"/>
  <c r="AP52"/>
  <c r="AL52"/>
  <c r="AH52"/>
  <c r="AD52"/>
  <c r="Z52"/>
  <c r="V52"/>
  <c r="R52"/>
  <c r="N52"/>
  <c r="J52"/>
  <c r="E52" s="1"/>
  <c r="F52" s="1"/>
  <c r="AT51"/>
  <c r="AP51"/>
  <c r="AL51"/>
  <c r="AH51"/>
  <c r="AD51"/>
  <c r="Z51"/>
  <c r="V51"/>
  <c r="R51"/>
  <c r="N51"/>
  <c r="J51"/>
  <c r="AT50"/>
  <c r="AP50"/>
  <c r="AL50"/>
  <c r="AH50"/>
  <c r="AD50"/>
  <c r="Z50"/>
  <c r="V50"/>
  <c r="R50"/>
  <c r="N50"/>
  <c r="J50"/>
  <c r="E50" s="1"/>
  <c r="F50" s="1"/>
  <c r="AT49"/>
  <c r="AP49"/>
  <c r="AL49"/>
  <c r="AH49"/>
  <c r="AD49"/>
  <c r="Z49"/>
  <c r="V49"/>
  <c r="R49"/>
  <c r="N49"/>
  <c r="J49"/>
  <c r="AT48"/>
  <c r="AP48"/>
  <c r="AL48"/>
  <c r="AH48"/>
  <c r="AD48"/>
  <c r="Z48"/>
  <c r="V48"/>
  <c r="R48"/>
  <c r="N48"/>
  <c r="J48"/>
  <c r="E48" s="1"/>
  <c r="F48" s="1"/>
  <c r="AT47"/>
  <c r="AP47"/>
  <c r="AL47"/>
  <c r="AH47"/>
  <c r="AD47"/>
  <c r="Z47"/>
  <c r="V47"/>
  <c r="R47"/>
  <c r="N47"/>
  <c r="J47"/>
  <c r="AT46"/>
  <c r="AP46"/>
  <c r="AL46"/>
  <c r="AH46"/>
  <c r="AD46"/>
  <c r="Z46"/>
  <c r="V46"/>
  <c r="R46"/>
  <c r="N46"/>
  <c r="J46"/>
  <c r="E46" s="1"/>
  <c r="F46" s="1"/>
  <c r="AT45"/>
  <c r="AP45"/>
  <c r="AL45"/>
  <c r="AH45"/>
  <c r="AD45"/>
  <c r="Z45"/>
  <c r="V45"/>
  <c r="R45"/>
  <c r="N45"/>
  <c r="J45"/>
  <c r="AT44"/>
  <c r="AP44"/>
  <c r="AL44"/>
  <c r="AH44"/>
  <c r="AD44"/>
  <c r="Z44"/>
  <c r="V44"/>
  <c r="R44"/>
  <c r="N44"/>
  <c r="J44"/>
  <c r="E44" s="1"/>
  <c r="F44" s="1"/>
  <c r="AT43"/>
  <c r="AP43"/>
  <c r="AL43"/>
  <c r="AH43"/>
  <c r="AD43"/>
  <c r="Z43"/>
  <c r="V43"/>
  <c r="R43"/>
  <c r="N43"/>
  <c r="J43"/>
  <c r="AT42"/>
  <c r="AP42"/>
  <c r="AL42"/>
  <c r="AH42"/>
  <c r="AD42"/>
  <c r="Z42"/>
  <c r="V42"/>
  <c r="R42"/>
  <c r="N42"/>
  <c r="J42"/>
  <c r="E42" s="1"/>
  <c r="F42" s="1"/>
  <c r="AT41"/>
  <c r="AP41"/>
  <c r="AL41"/>
  <c r="AH41"/>
  <c r="AD41"/>
  <c r="Z41"/>
  <c r="V41"/>
  <c r="R41"/>
  <c r="N41"/>
  <c r="J41"/>
  <c r="AT40"/>
  <c r="AP40"/>
  <c r="AL40"/>
  <c r="AH40"/>
  <c r="AD40"/>
  <c r="Z40"/>
  <c r="V40"/>
  <c r="R40"/>
  <c r="N40"/>
  <c r="J40"/>
  <c r="E40" s="1"/>
  <c r="F40" s="1"/>
  <c r="AT39"/>
  <c r="AP39"/>
  <c r="AL39"/>
  <c r="AH39"/>
  <c r="AD39"/>
  <c r="Z39"/>
  <c r="V39"/>
  <c r="R39"/>
  <c r="N39"/>
  <c r="J39"/>
  <c r="AT38"/>
  <c r="AP38"/>
  <c r="AL38"/>
  <c r="AH38"/>
  <c r="AD38"/>
  <c r="Z38"/>
  <c r="V38"/>
  <c r="R38"/>
  <c r="N38"/>
  <c r="J38"/>
  <c r="E38" s="1"/>
  <c r="F38" s="1"/>
  <c r="AT37"/>
  <c r="AP37"/>
  <c r="AL37"/>
  <c r="AH37"/>
  <c r="AD37"/>
  <c r="Z37"/>
  <c r="V37"/>
  <c r="R37"/>
  <c r="N37"/>
  <c r="J37"/>
  <c r="AT36"/>
  <c r="AP36"/>
  <c r="AL36"/>
  <c r="AH36"/>
  <c r="AD36"/>
  <c r="Z36"/>
  <c r="V36"/>
  <c r="R36"/>
  <c r="N36"/>
  <c r="J36"/>
  <c r="E36" s="1"/>
  <c r="F36" s="1"/>
  <c r="AT35"/>
  <c r="AP35"/>
  <c r="AL35"/>
  <c r="AH35"/>
  <c r="AD35"/>
  <c r="Z35"/>
  <c r="V35"/>
  <c r="R35"/>
  <c r="N35"/>
  <c r="J35"/>
  <c r="AT34"/>
  <c r="AP34"/>
  <c r="AL34"/>
  <c r="AH34"/>
  <c r="AD34"/>
  <c r="Z34"/>
  <c r="V34"/>
  <c r="R34"/>
  <c r="N34"/>
  <c r="J34"/>
  <c r="E34" s="1"/>
  <c r="F34" s="1"/>
  <c r="AT33"/>
  <c r="AP33"/>
  <c r="AL33"/>
  <c r="AH33"/>
  <c r="AD33"/>
  <c r="Z33"/>
  <c r="V33"/>
  <c r="R33"/>
  <c r="N33"/>
  <c r="J33"/>
  <c r="AT32"/>
  <c r="AP32"/>
  <c r="AL32"/>
  <c r="AH32"/>
  <c r="AD32"/>
  <c r="Z32"/>
  <c r="V32"/>
  <c r="R32"/>
  <c r="N32"/>
  <c r="J32"/>
  <c r="E32" s="1"/>
  <c r="F32" s="1"/>
  <c r="AT31"/>
  <c r="AP31"/>
  <c r="AL31"/>
  <c r="AH31"/>
  <c r="AD31"/>
  <c r="Z31"/>
  <c r="V31"/>
  <c r="R31"/>
  <c r="N31"/>
  <c r="J31"/>
  <c r="AT30"/>
  <c r="AP30"/>
  <c r="AL30"/>
  <c r="AH30"/>
  <c r="AD30"/>
  <c r="Z30"/>
  <c r="V30"/>
  <c r="R30"/>
  <c r="N30"/>
  <c r="J30"/>
  <c r="E30" s="1"/>
  <c r="F30" s="1"/>
  <c r="AT29"/>
  <c r="AP29"/>
  <c r="AL29"/>
  <c r="AH29"/>
  <c r="AD29"/>
  <c r="Z29"/>
  <c r="V29"/>
  <c r="R29"/>
  <c r="N29"/>
  <c r="J29"/>
  <c r="AT28"/>
  <c r="AP28"/>
  <c r="AL28"/>
  <c r="AH28"/>
  <c r="AD28"/>
  <c r="Z28"/>
  <c r="V28"/>
  <c r="R28"/>
  <c r="N28"/>
  <c r="J28"/>
  <c r="E28" s="1"/>
  <c r="F28" s="1"/>
  <c r="AT27"/>
  <c r="AP27"/>
  <c r="AL27"/>
  <c r="AH27"/>
  <c r="AD27"/>
  <c r="Z27"/>
  <c r="V27"/>
  <c r="R27"/>
  <c r="N27"/>
  <c r="J27"/>
  <c r="AT26"/>
  <c r="AP26"/>
  <c r="AL26"/>
  <c r="AH26"/>
  <c r="AD26"/>
  <c r="Z26"/>
  <c r="V26"/>
  <c r="R26"/>
  <c r="N26"/>
  <c r="J26"/>
  <c r="AT25"/>
  <c r="AP25"/>
  <c r="AL25"/>
  <c r="AH25"/>
  <c r="AD25"/>
  <c r="Z25"/>
  <c r="V25"/>
  <c r="R25"/>
  <c r="N25"/>
  <c r="J25"/>
  <c r="AT24"/>
  <c r="AP24"/>
  <c r="AL24"/>
  <c r="AH24"/>
  <c r="AD24"/>
  <c r="Z24"/>
  <c r="V24"/>
  <c r="R24"/>
  <c r="N24"/>
  <c r="J24"/>
  <c r="E24" s="1"/>
  <c r="F24" s="1"/>
  <c r="AT23"/>
  <c r="AP23"/>
  <c r="AL23"/>
  <c r="AH23"/>
  <c r="AD23"/>
  <c r="Z23"/>
  <c r="V23"/>
  <c r="R23"/>
  <c r="N23"/>
  <c r="J23"/>
  <c r="AT22"/>
  <c r="AP22"/>
  <c r="AL22"/>
  <c r="AH22"/>
  <c r="AD22"/>
  <c r="Z22"/>
  <c r="V22"/>
  <c r="R22"/>
  <c r="N22"/>
  <c r="J22"/>
  <c r="E22" s="1"/>
  <c r="F22" s="1"/>
  <c r="AT21"/>
  <c r="AP21"/>
  <c r="AL21"/>
  <c r="AH21"/>
  <c r="AD21"/>
  <c r="Z21"/>
  <c r="V21"/>
  <c r="R21"/>
  <c r="N21"/>
  <c r="J21"/>
  <c r="AT20"/>
  <c r="AP20"/>
  <c r="AL20"/>
  <c r="AH20"/>
  <c r="AD20"/>
  <c r="Z20"/>
  <c r="V20"/>
  <c r="R20"/>
  <c r="N20"/>
  <c r="J20"/>
  <c r="E20" s="1"/>
  <c r="F20" s="1"/>
  <c r="AT19"/>
  <c r="AP19"/>
  <c r="AL19"/>
  <c r="AH19"/>
  <c r="AD19"/>
  <c r="Z19"/>
  <c r="V19"/>
  <c r="R19"/>
  <c r="N19"/>
  <c r="J19"/>
  <c r="AT18"/>
  <c r="AP18"/>
  <c r="AL18"/>
  <c r="AH18"/>
  <c r="AD18"/>
  <c r="Z18"/>
  <c r="V18"/>
  <c r="R18"/>
  <c r="N18"/>
  <c r="J18"/>
  <c r="E18" s="1"/>
  <c r="F18" s="1"/>
  <c r="AT17"/>
  <c r="AP17"/>
  <c r="AL17"/>
  <c r="AH17"/>
  <c r="AD17"/>
  <c r="Z17"/>
  <c r="V17"/>
  <c r="R17"/>
  <c r="N17"/>
  <c r="J17"/>
  <c r="AT16"/>
  <c r="AP16"/>
  <c r="AL16"/>
  <c r="AH16"/>
  <c r="AD16"/>
  <c r="Z16"/>
  <c r="V16"/>
  <c r="R16"/>
  <c r="N16"/>
  <c r="J16"/>
  <c r="E16" s="1"/>
  <c r="F16" s="1"/>
  <c r="AT15"/>
  <c r="AP15"/>
  <c r="AL15"/>
  <c r="AH15"/>
  <c r="AD15"/>
  <c r="Z15"/>
  <c r="V15"/>
  <c r="R15"/>
  <c r="N15"/>
  <c r="J15"/>
  <c r="AT14"/>
  <c r="AP14"/>
  <c r="AL14"/>
  <c r="AH14"/>
  <c r="AD14"/>
  <c r="Z14"/>
  <c r="V14"/>
  <c r="R14"/>
  <c r="N14"/>
  <c r="J14"/>
  <c r="E14" s="1"/>
  <c r="F14" s="1"/>
  <c r="AT13"/>
  <c r="AP13"/>
  <c r="AL13"/>
  <c r="AH13"/>
  <c r="AD13"/>
  <c r="Z13"/>
  <c r="V13"/>
  <c r="R13"/>
  <c r="N13"/>
  <c r="J13"/>
  <c r="AT12"/>
  <c r="AP12"/>
  <c r="AL12"/>
  <c r="AH12"/>
  <c r="AD12"/>
  <c r="Z12"/>
  <c r="V12"/>
  <c r="R12"/>
  <c r="N12"/>
  <c r="J12"/>
  <c r="E12" s="1"/>
  <c r="F12" s="1"/>
  <c r="AT11"/>
  <c r="AP11"/>
  <c r="AL11"/>
  <c r="AH11"/>
  <c r="AD11"/>
  <c r="Z11"/>
  <c r="V11"/>
  <c r="R11"/>
  <c r="N11"/>
  <c r="J11"/>
  <c r="AT10"/>
  <c r="AP10"/>
  <c r="AL10"/>
  <c r="AH10"/>
  <c r="AD10"/>
  <c r="Z10"/>
  <c r="V10"/>
  <c r="R10"/>
  <c r="N10"/>
  <c r="J10"/>
  <c r="E10" s="1"/>
  <c r="F10" s="1"/>
  <c r="AT9"/>
  <c r="AP9"/>
  <c r="AL9"/>
  <c r="AH9"/>
  <c r="AD9"/>
  <c r="Z9"/>
  <c r="V9"/>
  <c r="R9"/>
  <c r="N9"/>
  <c r="J9"/>
  <c r="AT8"/>
  <c r="AP8"/>
  <c r="AL8"/>
  <c r="AH8"/>
  <c r="AD8"/>
  <c r="Z8"/>
  <c r="V8"/>
  <c r="R8"/>
  <c r="N8"/>
  <c r="J8"/>
  <c r="E8" s="1"/>
  <c r="F8" s="1"/>
  <c r="AT44" i="3"/>
  <c r="AP44"/>
  <c r="AL44"/>
  <c r="AH44"/>
  <c r="AD44"/>
  <c r="Z44"/>
  <c r="V44"/>
  <c r="R44"/>
  <c r="N44"/>
  <c r="J44"/>
  <c r="AT43"/>
  <c r="AP43"/>
  <c r="AL43"/>
  <c r="AH43"/>
  <c r="AD43"/>
  <c r="Z43"/>
  <c r="V43"/>
  <c r="R43"/>
  <c r="N43"/>
  <c r="J43"/>
  <c r="E43" s="1"/>
  <c r="F43" s="1"/>
  <c r="AT42"/>
  <c r="AP42"/>
  <c r="AL42"/>
  <c r="AH42"/>
  <c r="AD42"/>
  <c r="Z42"/>
  <c r="V42"/>
  <c r="R42"/>
  <c r="N42"/>
  <c r="J42"/>
  <c r="AT41"/>
  <c r="AP41"/>
  <c r="AL41"/>
  <c r="AH41"/>
  <c r="AD41"/>
  <c r="Z41"/>
  <c r="V41"/>
  <c r="R41"/>
  <c r="N41"/>
  <c r="J41"/>
  <c r="E41" s="1"/>
  <c r="F41" s="1"/>
  <c r="AT40"/>
  <c r="AP40"/>
  <c r="AL40"/>
  <c r="AH40"/>
  <c r="AD40"/>
  <c r="Z40"/>
  <c r="V40"/>
  <c r="R40"/>
  <c r="N40"/>
  <c r="J40"/>
  <c r="AT39"/>
  <c r="AP39"/>
  <c r="AL39"/>
  <c r="AH39"/>
  <c r="AD39"/>
  <c r="Z39"/>
  <c r="V39"/>
  <c r="R39"/>
  <c r="N39"/>
  <c r="J39"/>
  <c r="E39" s="1"/>
  <c r="F39" s="1"/>
  <c r="AT38"/>
  <c r="AP38"/>
  <c r="AL38"/>
  <c r="AH38"/>
  <c r="AD38"/>
  <c r="Z38"/>
  <c r="V38"/>
  <c r="R38"/>
  <c r="N38"/>
  <c r="J38"/>
  <c r="AT37"/>
  <c r="AP37"/>
  <c r="AL37"/>
  <c r="AH37"/>
  <c r="AD37"/>
  <c r="Z37"/>
  <c r="V37"/>
  <c r="R37"/>
  <c r="N37"/>
  <c r="J37"/>
  <c r="E37" s="1"/>
  <c r="F37" s="1"/>
  <c r="AT36"/>
  <c r="AP36"/>
  <c r="AL36"/>
  <c r="AH36"/>
  <c r="AD36"/>
  <c r="Z36"/>
  <c r="V36"/>
  <c r="R36"/>
  <c r="N36"/>
  <c r="J36"/>
  <c r="AT35"/>
  <c r="AP35"/>
  <c r="AL35"/>
  <c r="AH35"/>
  <c r="AD35"/>
  <c r="Z35"/>
  <c r="V35"/>
  <c r="R35"/>
  <c r="N35"/>
  <c r="J35"/>
  <c r="E35" s="1"/>
  <c r="F35" s="1"/>
  <c r="AT34"/>
  <c r="AP34"/>
  <c r="AL34"/>
  <c r="AH34"/>
  <c r="AD34"/>
  <c r="Z34"/>
  <c r="V34"/>
  <c r="R34"/>
  <c r="N34"/>
  <c r="J34"/>
  <c r="AT33"/>
  <c r="AP33"/>
  <c r="AL33"/>
  <c r="AH33"/>
  <c r="AD33"/>
  <c r="Z33"/>
  <c r="V33"/>
  <c r="R33"/>
  <c r="N33"/>
  <c r="J33"/>
  <c r="E33" s="1"/>
  <c r="F33" s="1"/>
  <c r="AT32"/>
  <c r="AP32"/>
  <c r="AL32"/>
  <c r="AH32"/>
  <c r="AD32"/>
  <c r="Z32"/>
  <c r="V32"/>
  <c r="R32"/>
  <c r="N32"/>
  <c r="J32"/>
  <c r="AT31"/>
  <c r="AP31"/>
  <c r="AL31"/>
  <c r="AH31"/>
  <c r="AD31"/>
  <c r="Z31"/>
  <c r="V31"/>
  <c r="R31"/>
  <c r="N31"/>
  <c r="J31"/>
  <c r="E31" s="1"/>
  <c r="F31" s="1"/>
  <c r="AT30"/>
  <c r="AP30"/>
  <c r="AL30"/>
  <c r="AH30"/>
  <c r="AD30"/>
  <c r="Z30"/>
  <c r="V30"/>
  <c r="R30"/>
  <c r="N30"/>
  <c r="J30"/>
  <c r="AT29"/>
  <c r="AP29"/>
  <c r="AL29"/>
  <c r="AH29"/>
  <c r="AD29"/>
  <c r="Z29"/>
  <c r="V29"/>
  <c r="R29"/>
  <c r="N29"/>
  <c r="J29"/>
  <c r="E29" s="1"/>
  <c r="F29" s="1"/>
  <c r="AT28"/>
  <c r="AP28"/>
  <c r="AL28"/>
  <c r="AH28"/>
  <c r="AD28"/>
  <c r="Z28"/>
  <c r="V28"/>
  <c r="R28"/>
  <c r="N28"/>
  <c r="J28"/>
  <c r="AT27"/>
  <c r="AP27"/>
  <c r="AL27"/>
  <c r="AH27"/>
  <c r="AD27"/>
  <c r="Z27"/>
  <c r="V27"/>
  <c r="R27"/>
  <c r="N27"/>
  <c r="J27"/>
  <c r="E27" s="1"/>
  <c r="F27" s="1"/>
  <c r="AT26"/>
  <c r="AP26"/>
  <c r="AL26"/>
  <c r="AH26"/>
  <c r="AD26"/>
  <c r="Z26"/>
  <c r="V26"/>
  <c r="R26"/>
  <c r="N26"/>
  <c r="J26"/>
  <c r="AT25"/>
  <c r="AP25"/>
  <c r="AL25"/>
  <c r="AH25"/>
  <c r="AD25"/>
  <c r="Z25"/>
  <c r="V25"/>
  <c r="R25"/>
  <c r="N25"/>
  <c r="J25"/>
  <c r="E25" s="1"/>
  <c r="F25" s="1"/>
  <c r="AT24"/>
  <c r="AP24"/>
  <c r="AL24"/>
  <c r="AH24"/>
  <c r="AD24"/>
  <c r="Z24"/>
  <c r="V24"/>
  <c r="R24"/>
  <c r="N24"/>
  <c r="J24"/>
  <c r="AT23"/>
  <c r="AP23"/>
  <c r="AL23"/>
  <c r="AH23"/>
  <c r="AD23"/>
  <c r="Z23"/>
  <c r="V23"/>
  <c r="R23"/>
  <c r="N23"/>
  <c r="J23"/>
  <c r="E23" s="1"/>
  <c r="F23" s="1"/>
  <c r="AT22"/>
  <c r="AP22"/>
  <c r="AL22"/>
  <c r="AH22"/>
  <c r="AD22"/>
  <c r="Z22"/>
  <c r="V22"/>
  <c r="R22"/>
  <c r="N22"/>
  <c r="J22"/>
  <c r="AT21"/>
  <c r="AP21"/>
  <c r="AL21"/>
  <c r="AH21"/>
  <c r="AD21"/>
  <c r="Z21"/>
  <c r="V21"/>
  <c r="R21"/>
  <c r="N21"/>
  <c r="J21"/>
  <c r="E21" s="1"/>
  <c r="F21" s="1"/>
  <c r="AT20"/>
  <c r="AP20"/>
  <c r="AL20"/>
  <c r="AH20"/>
  <c r="AD20"/>
  <c r="Z20"/>
  <c r="V20"/>
  <c r="R20"/>
  <c r="N20"/>
  <c r="J20"/>
  <c r="AT19"/>
  <c r="AP19"/>
  <c r="AL19"/>
  <c r="AH19"/>
  <c r="AD19"/>
  <c r="Z19"/>
  <c r="V19"/>
  <c r="R19"/>
  <c r="N19"/>
  <c r="J19"/>
  <c r="E19" s="1"/>
  <c r="F19" s="1"/>
  <c r="AT18"/>
  <c r="AP18"/>
  <c r="AL18"/>
  <c r="AH18"/>
  <c r="AD18"/>
  <c r="Z18"/>
  <c r="V18"/>
  <c r="R18"/>
  <c r="N18"/>
  <c r="J18"/>
  <c r="AT17"/>
  <c r="AP17"/>
  <c r="AL17"/>
  <c r="AH17"/>
  <c r="AD17"/>
  <c r="Z17"/>
  <c r="V17"/>
  <c r="R17"/>
  <c r="N17"/>
  <c r="J17"/>
  <c r="E17" s="1"/>
  <c r="F17" s="1"/>
  <c r="AT16"/>
  <c r="AP16"/>
  <c r="AL16"/>
  <c r="AH16"/>
  <c r="AD16"/>
  <c r="Z16"/>
  <c r="V16"/>
  <c r="R16"/>
  <c r="N16"/>
  <c r="J16"/>
  <c r="AT15"/>
  <c r="AP15"/>
  <c r="AL15"/>
  <c r="AH15"/>
  <c r="AD15"/>
  <c r="Z15"/>
  <c r="V15"/>
  <c r="R15"/>
  <c r="N15"/>
  <c r="J15"/>
  <c r="E15" s="1"/>
  <c r="F15" s="1"/>
  <c r="AT14"/>
  <c r="AP14"/>
  <c r="AL14"/>
  <c r="AH14"/>
  <c r="AD14"/>
  <c r="Z14"/>
  <c r="V14"/>
  <c r="R14"/>
  <c r="N14"/>
  <c r="J14"/>
  <c r="AT13"/>
  <c r="AP13"/>
  <c r="AL13"/>
  <c r="AH13"/>
  <c r="AD13"/>
  <c r="Z13"/>
  <c r="V13"/>
  <c r="R13"/>
  <c r="N13"/>
  <c r="J13"/>
  <c r="E13" s="1"/>
  <c r="F13" s="1"/>
  <c r="AT12"/>
  <c r="AP12"/>
  <c r="AL12"/>
  <c r="AH12"/>
  <c r="AD12"/>
  <c r="Z12"/>
  <c r="V12"/>
  <c r="R12"/>
  <c r="N12"/>
  <c r="J12"/>
  <c r="AT11"/>
  <c r="AP11"/>
  <c r="AL11"/>
  <c r="AH11"/>
  <c r="AD11"/>
  <c r="Z11"/>
  <c r="V11"/>
  <c r="R11"/>
  <c r="N11"/>
  <c r="J11"/>
  <c r="E11" s="1"/>
  <c r="F11" s="1"/>
  <c r="AT10"/>
  <c r="AP10"/>
  <c r="AL10"/>
  <c r="AH10"/>
  <c r="AD10"/>
  <c r="Z10"/>
  <c r="V10"/>
  <c r="R10"/>
  <c r="N10"/>
  <c r="J10"/>
  <c r="AT9"/>
  <c r="AP9"/>
  <c r="AL9"/>
  <c r="AH9"/>
  <c r="AD9"/>
  <c r="Z9"/>
  <c r="V9"/>
  <c r="R9"/>
  <c r="N9"/>
  <c r="J9"/>
  <c r="E9" s="1"/>
  <c r="F9" s="1"/>
  <c r="AT8"/>
  <c r="AP8"/>
  <c r="AL8"/>
  <c r="AH8"/>
  <c r="AD8"/>
  <c r="Z8"/>
  <c r="V8"/>
  <c r="R8"/>
  <c r="N8"/>
  <c r="J8"/>
  <c r="AT23" i="2"/>
  <c r="AP23"/>
  <c r="AL23"/>
  <c r="AH23"/>
  <c r="AD23"/>
  <c r="Z23"/>
  <c r="V23"/>
  <c r="R23"/>
  <c r="N23"/>
  <c r="J23"/>
  <c r="E23" s="1"/>
  <c r="F23" s="1"/>
  <c r="AT22"/>
  <c r="AP22"/>
  <c r="AL22"/>
  <c r="AH22"/>
  <c r="AD22"/>
  <c r="Z22"/>
  <c r="V22"/>
  <c r="R22"/>
  <c r="N22"/>
  <c r="J22"/>
  <c r="AT21"/>
  <c r="AP21"/>
  <c r="AL21"/>
  <c r="AH21"/>
  <c r="AD21"/>
  <c r="Z21"/>
  <c r="V21"/>
  <c r="R21"/>
  <c r="N21"/>
  <c r="J21"/>
  <c r="E21" s="1"/>
  <c r="F21" s="1"/>
  <c r="AT20"/>
  <c r="AP20"/>
  <c r="AL20"/>
  <c r="AH20"/>
  <c r="AD20"/>
  <c r="Z20"/>
  <c r="V20"/>
  <c r="R20"/>
  <c r="N20"/>
  <c r="J20"/>
  <c r="AT19"/>
  <c r="AP19"/>
  <c r="AL19"/>
  <c r="AH19"/>
  <c r="AD19"/>
  <c r="Z19"/>
  <c r="V19"/>
  <c r="R19"/>
  <c r="N19"/>
  <c r="J19"/>
  <c r="E19" s="1"/>
  <c r="F19" s="1"/>
  <c r="AT18"/>
  <c r="AP18"/>
  <c r="AL18"/>
  <c r="AH18"/>
  <c r="AD18"/>
  <c r="Z18"/>
  <c r="V18"/>
  <c r="R18"/>
  <c r="N18"/>
  <c r="J18"/>
  <c r="AT17"/>
  <c r="AP17"/>
  <c r="AL17"/>
  <c r="AH17"/>
  <c r="AD17"/>
  <c r="Z17"/>
  <c r="V17"/>
  <c r="R17"/>
  <c r="N17"/>
  <c r="J17"/>
  <c r="E17" s="1"/>
  <c r="F17" s="1"/>
  <c r="AT16"/>
  <c r="AP16"/>
  <c r="AL16"/>
  <c r="AH16"/>
  <c r="AD16"/>
  <c r="Z16"/>
  <c r="V16"/>
  <c r="R16"/>
  <c r="N16"/>
  <c r="J16"/>
  <c r="AT15"/>
  <c r="AP15"/>
  <c r="AL15"/>
  <c r="AH15"/>
  <c r="AD15"/>
  <c r="Z15"/>
  <c r="V15"/>
  <c r="R15"/>
  <c r="N15"/>
  <c r="J15"/>
  <c r="E15" s="1"/>
  <c r="F15" s="1"/>
  <c r="AT14"/>
  <c r="AP14"/>
  <c r="AL14"/>
  <c r="AH14"/>
  <c r="AD14"/>
  <c r="Z14"/>
  <c r="V14"/>
  <c r="R14"/>
  <c r="N14"/>
  <c r="J14"/>
  <c r="AT13"/>
  <c r="AP13"/>
  <c r="AL13"/>
  <c r="AH13"/>
  <c r="AD13"/>
  <c r="Z13"/>
  <c r="V13"/>
  <c r="R13"/>
  <c r="N13"/>
  <c r="J13"/>
  <c r="E13" s="1"/>
  <c r="F13" s="1"/>
  <c r="AT12"/>
  <c r="AP12"/>
  <c r="AL12"/>
  <c r="AH12"/>
  <c r="AD12"/>
  <c r="Z12"/>
  <c r="V12"/>
  <c r="R12"/>
  <c r="N12"/>
  <c r="J12"/>
  <c r="AT11"/>
  <c r="AP11"/>
  <c r="AL11"/>
  <c r="AH11"/>
  <c r="AD11"/>
  <c r="Z11"/>
  <c r="V11"/>
  <c r="R11"/>
  <c r="N11"/>
  <c r="J11"/>
  <c r="E11" s="1"/>
  <c r="F11" s="1"/>
  <c r="AT10"/>
  <c r="AP10"/>
  <c r="AL10"/>
  <c r="AH10"/>
  <c r="AD10"/>
  <c r="Z10"/>
  <c r="V10"/>
  <c r="R10"/>
  <c r="N10"/>
  <c r="J10"/>
  <c r="AT9"/>
  <c r="AP9"/>
  <c r="AL9"/>
  <c r="AH9"/>
  <c r="AD9"/>
  <c r="Z9"/>
  <c r="V9"/>
  <c r="R9"/>
  <c r="N9"/>
  <c r="J9"/>
  <c r="E9" s="1"/>
  <c r="F9" s="1"/>
  <c r="AT8"/>
  <c r="AP8"/>
  <c r="AL8"/>
  <c r="AH8"/>
  <c r="AD8"/>
  <c r="Z8"/>
  <c r="V8"/>
  <c r="R8"/>
  <c r="N8"/>
  <c r="J8"/>
  <c r="AT24" i="1"/>
  <c r="AP24"/>
  <c r="AL24"/>
  <c r="AH24"/>
  <c r="AD24"/>
  <c r="Z24"/>
  <c r="V24"/>
  <c r="R24"/>
  <c r="N24"/>
  <c r="J24"/>
  <c r="E24" s="1"/>
  <c r="F24" s="1"/>
  <c r="AT23"/>
  <c r="AP23"/>
  <c r="AL23"/>
  <c r="AH23"/>
  <c r="AD23"/>
  <c r="Z23"/>
  <c r="V23"/>
  <c r="R23"/>
  <c r="N23"/>
  <c r="J23"/>
  <c r="AT22"/>
  <c r="AP22"/>
  <c r="AL22"/>
  <c r="AH22"/>
  <c r="AD22"/>
  <c r="Z22"/>
  <c r="V22"/>
  <c r="R22"/>
  <c r="N22"/>
  <c r="J22"/>
  <c r="E22" s="1"/>
  <c r="F22" s="1"/>
  <c r="AT21"/>
  <c r="AP21"/>
  <c r="AL21"/>
  <c r="AH21"/>
  <c r="AD21"/>
  <c r="Z21"/>
  <c r="V21"/>
  <c r="R21"/>
  <c r="N21"/>
  <c r="J21"/>
  <c r="AT20"/>
  <c r="AP20"/>
  <c r="AL20"/>
  <c r="AH20"/>
  <c r="AD20"/>
  <c r="Z20"/>
  <c r="V20"/>
  <c r="R20"/>
  <c r="N20"/>
  <c r="J20"/>
  <c r="E20" s="1"/>
  <c r="F20" s="1"/>
  <c r="AT19"/>
  <c r="AP19"/>
  <c r="AL19"/>
  <c r="AH19"/>
  <c r="AD19"/>
  <c r="Z19"/>
  <c r="V19"/>
  <c r="R19"/>
  <c r="N19"/>
  <c r="J19"/>
  <c r="AT18"/>
  <c r="AP18"/>
  <c r="AL18"/>
  <c r="AH18"/>
  <c r="AD18"/>
  <c r="Z18"/>
  <c r="V18"/>
  <c r="R18"/>
  <c r="N18"/>
  <c r="J18"/>
  <c r="E18" s="1"/>
  <c r="F18" s="1"/>
  <c r="AT17"/>
  <c r="AP17"/>
  <c r="AL17"/>
  <c r="AH17"/>
  <c r="AD17"/>
  <c r="Z17"/>
  <c r="V17"/>
  <c r="R17"/>
  <c r="N17"/>
  <c r="J17"/>
  <c r="AT16"/>
  <c r="AP16"/>
  <c r="AL16"/>
  <c r="AH16"/>
  <c r="AD16"/>
  <c r="Z16"/>
  <c r="V16"/>
  <c r="R16"/>
  <c r="N16"/>
  <c r="J16"/>
  <c r="E16" s="1"/>
  <c r="F16" s="1"/>
  <c r="AT15"/>
  <c r="AP15"/>
  <c r="AL15"/>
  <c r="AH15"/>
  <c r="AD15"/>
  <c r="Z15"/>
  <c r="V15"/>
  <c r="R15"/>
  <c r="N15"/>
  <c r="J15"/>
  <c r="AT14"/>
  <c r="AP14"/>
  <c r="AL14"/>
  <c r="AH14"/>
  <c r="AD14"/>
  <c r="Z14"/>
  <c r="V14"/>
  <c r="R14"/>
  <c r="N14"/>
  <c r="J14"/>
  <c r="E14" s="1"/>
  <c r="F14" s="1"/>
  <c r="AT13"/>
  <c r="AP13"/>
  <c r="AL13"/>
  <c r="AH13"/>
  <c r="AD13"/>
  <c r="Z13"/>
  <c r="V13"/>
  <c r="R13"/>
  <c r="N13"/>
  <c r="J13"/>
  <c r="AT12"/>
  <c r="AP12"/>
  <c r="AL12"/>
  <c r="AH12"/>
  <c r="AD12"/>
  <c r="Z12"/>
  <c r="V12"/>
  <c r="R12"/>
  <c r="N12"/>
  <c r="J12"/>
  <c r="E12" s="1"/>
  <c r="F12" s="1"/>
  <c r="AT11"/>
  <c r="AP11"/>
  <c r="AL11"/>
  <c r="AH11"/>
  <c r="AD11"/>
  <c r="Z11"/>
  <c r="V11"/>
  <c r="R11"/>
  <c r="N11"/>
  <c r="J11"/>
  <c r="AT10"/>
  <c r="AP10"/>
  <c r="AL10"/>
  <c r="AH10"/>
  <c r="AD10"/>
  <c r="Z10"/>
  <c r="V10"/>
  <c r="R10"/>
  <c r="N10"/>
  <c r="J10"/>
  <c r="E10" s="1"/>
  <c r="F10" s="1"/>
  <c r="AT9"/>
  <c r="AP9"/>
  <c r="AL9"/>
  <c r="AH9"/>
  <c r="AD9"/>
  <c r="Z9"/>
  <c r="V9"/>
  <c r="R9"/>
  <c r="N9"/>
  <c r="J9"/>
  <c r="E9" s="1"/>
  <c r="F9" s="1"/>
  <c r="AT8"/>
  <c r="AP8"/>
  <c r="AL8"/>
  <c r="AH8"/>
  <c r="AD8"/>
  <c r="Z8"/>
  <c r="V8"/>
  <c r="R8"/>
  <c r="N8"/>
  <c r="J8"/>
  <c r="E8" s="1"/>
  <c r="F8" s="1"/>
  <c r="E11" l="1"/>
  <c r="F11" s="1"/>
  <c r="E15"/>
  <c r="F15" s="1"/>
  <c r="E19"/>
  <c r="F19" s="1"/>
  <c r="E23"/>
  <c r="F23" s="1"/>
  <c r="E10" i="2"/>
  <c r="F10" s="1"/>
  <c r="E14"/>
  <c r="F14" s="1"/>
  <c r="E18"/>
  <c r="F18" s="1"/>
  <c r="E22"/>
  <c r="F22" s="1"/>
  <c r="E10" i="3"/>
  <c r="F10" s="1"/>
  <c r="E14"/>
  <c r="F14" s="1"/>
  <c r="E18"/>
  <c r="F18" s="1"/>
  <c r="E22"/>
  <c r="F22" s="1"/>
  <c r="E26"/>
  <c r="F26" s="1"/>
  <c r="E30"/>
  <c r="F30" s="1"/>
  <c r="E34"/>
  <c r="F34" s="1"/>
  <c r="E38"/>
  <c r="F38" s="1"/>
  <c r="E42"/>
  <c r="F42" s="1"/>
  <c r="E9" i="4"/>
  <c r="F9" s="1"/>
  <c r="E13"/>
  <c r="F13" s="1"/>
  <c r="E17"/>
  <c r="F17" s="1"/>
  <c r="E21"/>
  <c r="F21" s="1"/>
  <c r="E25"/>
  <c r="F25" s="1"/>
  <c r="E29"/>
  <c r="F29" s="1"/>
  <c r="E33"/>
  <c r="F33" s="1"/>
  <c r="E37"/>
  <c r="F37" s="1"/>
  <c r="E41"/>
  <c r="F41" s="1"/>
  <c r="E45"/>
  <c r="F45" s="1"/>
  <c r="E49"/>
  <c r="F49" s="1"/>
  <c r="E53"/>
  <c r="F53" s="1"/>
  <c r="E57"/>
  <c r="F57" s="1"/>
  <c r="E61"/>
  <c r="F61" s="1"/>
  <c r="E13" i="1"/>
  <c r="F13" s="1"/>
  <c r="E17"/>
  <c r="F17" s="1"/>
  <c r="E21"/>
  <c r="F21" s="1"/>
  <c r="E8" i="2"/>
  <c r="F8" s="1"/>
  <c r="E12"/>
  <c r="F12" s="1"/>
  <c r="E16"/>
  <c r="F16" s="1"/>
  <c r="E20"/>
  <c r="F20" s="1"/>
  <c r="E8" i="3"/>
  <c r="F8" s="1"/>
  <c r="E12"/>
  <c r="F12" s="1"/>
  <c r="E16"/>
  <c r="F16" s="1"/>
  <c r="E20"/>
  <c r="F20" s="1"/>
  <c r="E24"/>
  <c r="F24" s="1"/>
  <c r="E28"/>
  <c r="F28" s="1"/>
  <c r="E32"/>
  <c r="F32" s="1"/>
  <c r="E36"/>
  <c r="F36" s="1"/>
  <c r="E40"/>
  <c r="F40" s="1"/>
  <c r="E44"/>
  <c r="F44" s="1"/>
  <c r="E11" i="4"/>
  <c r="F11" s="1"/>
  <c r="E15"/>
  <c r="F15" s="1"/>
  <c r="E19"/>
  <c r="F19" s="1"/>
  <c r="E23"/>
  <c r="F23" s="1"/>
  <c r="E27"/>
  <c r="F27" s="1"/>
  <c r="E31"/>
  <c r="F31" s="1"/>
  <c r="E35"/>
  <c r="F35" s="1"/>
  <c r="E39"/>
  <c r="F39" s="1"/>
  <c r="E43"/>
  <c r="F43" s="1"/>
  <c r="E47"/>
  <c r="F47" s="1"/>
  <c r="E51"/>
  <c r="F51" s="1"/>
  <c r="E55"/>
  <c r="F55" s="1"/>
  <c r="E59"/>
  <c r="F59" s="1"/>
  <c r="E63"/>
  <c r="F63" s="1"/>
  <c r="E26"/>
  <c r="F26" s="1"/>
</calcChain>
</file>

<file path=xl/sharedStrings.xml><?xml version="1.0" encoding="utf-8"?>
<sst xmlns="http://schemas.openxmlformats.org/spreadsheetml/2006/main" count="1383" uniqueCount="336">
  <si>
    <t xml:space="preserve"> CAMPEONATO ENTRERRIANO DE KARTING 2022</t>
  </si>
  <si>
    <t>POS</t>
  </si>
  <si>
    <t>ESCUELA</t>
  </si>
  <si>
    <t>TOTAL</t>
  </si>
  <si>
    <t>PUNTOS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</si>
  <si>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</si>
  <si>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</si>
  <si>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</si>
  <si>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</si>
  <si>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</si>
  <si>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</si>
  <si>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</si>
  <si>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</si>
  <si>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</si>
  <si>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</si>
  <si>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ANTERIOR</t>
  </si>
  <si>
    <t>ACTUAL</t>
  </si>
  <si>
    <t>EN</t>
  </si>
  <si>
    <t>PARANÁ</t>
  </si>
  <si>
    <t>VILLAGUAY</t>
  </si>
  <si>
    <t>C. DEL URUGUAY</t>
  </si>
  <si>
    <t>CONCORDIA</t>
  </si>
  <si>
    <t>GUALEGUAY</t>
  </si>
  <si>
    <t>A CONFIRMAR</t>
  </si>
  <si>
    <t>JUEGO</t>
  </si>
  <si>
    <t>2 y 3 de Abril</t>
  </si>
  <si>
    <t>14 y 15 de Mayo</t>
  </si>
  <si>
    <t>18 y 19 de Junio</t>
  </si>
  <si>
    <t>9 y 10 de Julio</t>
  </si>
  <si>
    <t>30 y 31 de Julio</t>
  </si>
  <si>
    <t>1 y 2 de Octubre</t>
  </si>
  <si>
    <t>5 y 6 de Noviembre</t>
  </si>
  <si>
    <t>26 y 27 de Noviembre</t>
  </si>
  <si>
    <t>PILOTO</t>
  </si>
  <si>
    <t>NRO</t>
  </si>
  <si>
    <t>DIF</t>
  </si>
  <si>
    <t>PyC</t>
  </si>
  <si>
    <t>SER</t>
  </si>
  <si>
    <t>FIN</t>
  </si>
  <si>
    <t>TOT</t>
  </si>
  <si>
    <t>1°</t>
  </si>
  <si>
    <t>MION, EDDY ***</t>
  </si>
  <si>
    <t>3°</t>
  </si>
  <si>
    <t>2°</t>
  </si>
  <si>
    <t>PREMARIES, VALENTINO</t>
  </si>
  <si>
    <t>CARRILLO, TOMAS *</t>
  </si>
  <si>
    <t>4°</t>
  </si>
  <si>
    <t>MANASSERO, VALENTINO</t>
  </si>
  <si>
    <t>7°</t>
  </si>
  <si>
    <t>5°</t>
  </si>
  <si>
    <t>DE ZAN, FRANCISCO</t>
  </si>
  <si>
    <t>6°</t>
  </si>
  <si>
    <t>TOSSI, JUAN MANUEL</t>
  </si>
  <si>
    <t>HILLTT, KAMILA</t>
  </si>
  <si>
    <t>9°</t>
  </si>
  <si>
    <t>8°</t>
  </si>
  <si>
    <t>LYARDET, FRANCESCA</t>
  </si>
  <si>
    <t>CHARREUN, FRANCESCO *</t>
  </si>
  <si>
    <t>10°</t>
  </si>
  <si>
    <t>PRALONG, ALEJANDRO</t>
  </si>
  <si>
    <t>11°</t>
  </si>
  <si>
    <t>ENRIQUEZ, JONAS</t>
  </si>
  <si>
    <t>12°</t>
  </si>
  <si>
    <t>COSTA, BENICIO</t>
  </si>
  <si>
    <t>13°</t>
  </si>
  <si>
    <t>ALLODI, VICENTE</t>
  </si>
  <si>
    <t>14°</t>
  </si>
  <si>
    <t>MONTIEL, MAXIMO</t>
  </si>
  <si>
    <t>15°</t>
  </si>
  <si>
    <t>IGLESIAS, BENJAMIN</t>
  </si>
  <si>
    <t>16°</t>
  </si>
  <si>
    <t>MORINICO, SANTIAGO</t>
  </si>
  <si>
    <t>17°</t>
  </si>
  <si>
    <t>STIVANELLO, SANTIAGO</t>
  </si>
  <si>
    <t>PROMOCIONAL</t>
  </si>
  <si>
    <t>SALOJ, FELIPE *</t>
  </si>
  <si>
    <t>DE ZAN, ENZO *</t>
  </si>
  <si>
    <t>CORDANI, BENJAMIN</t>
  </si>
  <si>
    <t>PAGOLA, JOAQUIN *</t>
  </si>
  <si>
    <t>CARRANCIO, THOMAS</t>
  </si>
  <si>
    <t>NESSIER, JUAN CRUZ</t>
  </si>
  <si>
    <t>LOUND, CAMILO *</t>
  </si>
  <si>
    <t>MASTROIACOVO, BAUTISTA</t>
  </si>
  <si>
    <t>FORCLAZ, BAUTISTA</t>
  </si>
  <si>
    <t>FERNANDEZ, MATEO</t>
  </si>
  <si>
    <t>WIESNER, JUAN MANUEL</t>
  </si>
  <si>
    <t>CHARREUN, FRANCESCO</t>
  </si>
  <si>
    <t>CANTERO, TIZIANO</t>
  </si>
  <si>
    <t>MUÑOZ, JUAN MARCO</t>
  </si>
  <si>
    <t>CASTRO, NAZARENO</t>
  </si>
  <si>
    <t>JUSID, AGUSTIN</t>
  </si>
  <si>
    <t>150 “A”</t>
  </si>
  <si>
    <t>COFFY, THIAGO **</t>
  </si>
  <si>
    <t>PEREZ, AYRTON ***</t>
  </si>
  <si>
    <t>BAUER, VALENTIN</t>
  </si>
  <si>
    <t>LAPLACETTE, JUAN MANUEL</t>
  </si>
  <si>
    <t>AROSIO, TOMAS *</t>
  </si>
  <si>
    <t>VELAZQUEZ, JULIO</t>
  </si>
  <si>
    <t>ARCE, THIAGO *</t>
  </si>
  <si>
    <t>FACCIOLI, JUAN BAUTISTA</t>
  </si>
  <si>
    <t>SQUAGLIA, BENJAMIN</t>
  </si>
  <si>
    <t>LEONARDELLI, JUAN PABLO</t>
  </si>
  <si>
    <t>SANCHEZ, EZEQUIEL</t>
  </si>
  <si>
    <t>BONINO. LEONARDO</t>
  </si>
  <si>
    <t>NUÑEZ, NAHUEL</t>
  </si>
  <si>
    <t>BEADE, VALENTINO</t>
  </si>
  <si>
    <t>NARCISI, VALENTIN</t>
  </si>
  <si>
    <t>MILEVCIC, BAUTISTA</t>
  </si>
  <si>
    <t>LANG, MATEO</t>
  </si>
  <si>
    <t>20°</t>
  </si>
  <si>
    <t>18°</t>
  </si>
  <si>
    <t>CAFFA, JEREMIAN</t>
  </si>
  <si>
    <t>19°</t>
  </si>
  <si>
    <t>RAMEL, CAROLINA</t>
  </si>
  <si>
    <t>PASSERINI, LUCAS</t>
  </si>
  <si>
    <t>25°</t>
  </si>
  <si>
    <t>21°</t>
  </si>
  <si>
    <t>GABIOUD, AGUSTIN</t>
  </si>
  <si>
    <t>26°</t>
  </si>
  <si>
    <t>22°</t>
  </si>
  <si>
    <t>CORREA, ALEJANDRO</t>
  </si>
  <si>
    <t>23°</t>
  </si>
  <si>
    <t>BARRETO, FERNANDO</t>
  </si>
  <si>
    <t>24°</t>
  </si>
  <si>
    <t>CLEPPE, DAMIAN</t>
  </si>
  <si>
    <t>MELCHIORI, MARCOS</t>
  </si>
  <si>
    <t>29°</t>
  </si>
  <si>
    <t>SANCHEZ, MATEO</t>
  </si>
  <si>
    <t>27°</t>
  </si>
  <si>
    <t>BERNAY, AYRTON</t>
  </si>
  <si>
    <t>28°</t>
  </si>
  <si>
    <t>SACHS, IGNACIO</t>
  </si>
  <si>
    <t>ALVES, AGUSTIN</t>
  </si>
  <si>
    <t>30°</t>
  </si>
  <si>
    <t>CECCHINI, CAMILA</t>
  </si>
  <si>
    <t>31°</t>
  </si>
  <si>
    <t>HEER, GONZALO</t>
  </si>
  <si>
    <t>32°</t>
  </si>
  <si>
    <t>RODRIGUEZ, URIEL</t>
  </si>
  <si>
    <t>33°</t>
  </si>
  <si>
    <t>LOPEZ, LUCIANO</t>
  </si>
  <si>
    <t>34°</t>
  </si>
  <si>
    <t>DUARTE, LAUTARO</t>
  </si>
  <si>
    <t>37°</t>
  </si>
  <si>
    <t>35°</t>
  </si>
  <si>
    <t>36°</t>
  </si>
  <si>
    <t>MANSANAREZ, YAIR</t>
  </si>
  <si>
    <t>COFFY, VALENTIN</t>
  </si>
  <si>
    <t>150 “B”</t>
  </si>
  <si>
    <t>RAMOS, BRISA **</t>
  </si>
  <si>
    <t>ZANETTI, AYRTON **</t>
  </si>
  <si>
    <t>BOZO, FRANCO *</t>
  </si>
  <si>
    <t>CECCHINI, FRANCO</t>
  </si>
  <si>
    <t>PALOMBIZIO, LEONARDO</t>
  </si>
  <si>
    <t>BOZO, FACUNDO</t>
  </si>
  <si>
    <t>SANCHEZ, IVAN *</t>
  </si>
  <si>
    <t>MONJE, ESTEBAN</t>
  </si>
  <si>
    <t>PAULETTI, ULISES</t>
  </si>
  <si>
    <t>CABROL, JUAN PABLO *</t>
  </si>
  <si>
    <t>FIOROTTO, LUCA *</t>
  </si>
  <si>
    <t>POSSETTI, FEDERICO</t>
  </si>
  <si>
    <t>TODONE, FAVIO</t>
  </si>
  <si>
    <t>RONCONI, LUCAS</t>
  </si>
  <si>
    <t>GONZALEZ BARRAL, LIZANDRO</t>
  </si>
  <si>
    <t>LARROSA, FEDERICO</t>
  </si>
  <si>
    <t>BONIN, GASTON</t>
  </si>
  <si>
    <t>SPESSOT, RODOLFO</t>
  </si>
  <si>
    <t>PIZZOLA, FRANCISCO</t>
  </si>
  <si>
    <t>FRANCO, ANDRES</t>
  </si>
  <si>
    <t>BASTIDAS, EXEQUIEL *</t>
  </si>
  <si>
    <t>FIOROTTO, LUCIANO</t>
  </si>
  <si>
    <t>FERRARI, BRIAN</t>
  </si>
  <si>
    <t>WEISS, ALEJO</t>
  </si>
  <si>
    <t>BIANCHINI, JEREMIAS</t>
  </si>
  <si>
    <t>BURRUCHAGA, HILARIO</t>
  </si>
  <si>
    <t>LORY, MARCOS</t>
  </si>
  <si>
    <t>SEIFERT, FACUNDO</t>
  </si>
  <si>
    <t>MARTINEZ, AGUSTIN</t>
  </si>
  <si>
    <t>VAN DERDONCK, IGNACIO</t>
  </si>
  <si>
    <t>CASABLANCA, TOMAS</t>
  </si>
  <si>
    <t>NEGRO, ARIEL</t>
  </si>
  <si>
    <t>SOSA, ALEJO</t>
  </si>
  <si>
    <t>38°</t>
  </si>
  <si>
    <t>LORY, DAVID</t>
  </si>
  <si>
    <t>FERNANDEZ,  MANUEL</t>
  </si>
  <si>
    <t>39°</t>
  </si>
  <si>
    <t>MARTINEZ, PAULA</t>
  </si>
  <si>
    <t>BORDAGARAY, PABLO</t>
  </si>
  <si>
    <t>DELALOYE, DARIO</t>
  </si>
  <si>
    <t>HORISBERGER, LEANDRO</t>
  </si>
  <si>
    <t>53°</t>
  </si>
  <si>
    <t>40°</t>
  </si>
  <si>
    <t>CASAGRANDE, JUAN FRANCO</t>
  </si>
  <si>
    <t>57°</t>
  </si>
  <si>
    <t>41°</t>
  </si>
  <si>
    <t>BELI, LAUTARO</t>
  </si>
  <si>
    <t>42°</t>
  </si>
  <si>
    <t>SATLER, HERNAN</t>
  </si>
  <si>
    <t>43°</t>
  </si>
  <si>
    <t>GOMEZ, MARIO</t>
  </si>
  <si>
    <t>46°</t>
  </si>
  <si>
    <t>44°</t>
  </si>
  <si>
    <t>GUZMAN, AGUSTIN</t>
  </si>
  <si>
    <t>55°</t>
  </si>
  <si>
    <t>45°</t>
  </si>
  <si>
    <t>ACUÑA, ANDRES</t>
  </si>
  <si>
    <t>SPAHN, CHRISTIAN</t>
  </si>
  <si>
    <t>47°</t>
  </si>
  <si>
    <t>MARTINEZ, LUCIANO</t>
  </si>
  <si>
    <t>56°</t>
  </si>
  <si>
    <t>48°</t>
  </si>
  <si>
    <t>SCHANTON, FACUNDO</t>
  </si>
  <si>
    <t>49°</t>
  </si>
  <si>
    <t>IRIBARREN, JUAN MANUEL</t>
  </si>
  <si>
    <t>50°</t>
  </si>
  <si>
    <t>PEREZ, SIXTO</t>
  </si>
  <si>
    <t>51°</t>
  </si>
  <si>
    <t>GARNIER, GASTON</t>
  </si>
  <si>
    <t>52°</t>
  </si>
  <si>
    <t>MION, BRIAN</t>
  </si>
  <si>
    <t>DOULAY, NICOLAS</t>
  </si>
  <si>
    <t>54°</t>
  </si>
  <si>
    <t>PAULINO, FEDERICO</t>
  </si>
  <si>
    <t>PIERINI, FACUNDO</t>
  </si>
  <si>
    <t>BOURLOT, JONATHAN</t>
  </si>
  <si>
    <t>ESPER, FRANCISCO</t>
  </si>
  <si>
    <t>150 “C”</t>
  </si>
  <si>
    <t>PALOMBIZIO, LEONARDO **</t>
  </si>
  <si>
    <t>ZAPATA, PABLO ***</t>
  </si>
  <si>
    <t>MARTINEZ, OMAR **</t>
  </si>
  <si>
    <t>SPINELLI, RAMIRO **</t>
  </si>
  <si>
    <t>ANTIVERO, SANTIAGO *</t>
  </si>
  <si>
    <t>LUGRIN, ISMAEL</t>
  </si>
  <si>
    <t>SOLDA, FEDERICO</t>
  </si>
  <si>
    <t>MONTAÑANA, WALTER</t>
  </si>
  <si>
    <t>TOMASSI, JUAN PABLO</t>
  </si>
  <si>
    <t>STURTZ, LUCIO</t>
  </si>
  <si>
    <t>PALAVECINO, MARTIN</t>
  </si>
  <si>
    <t>CEBALLOS, ESTANISLAO</t>
  </si>
  <si>
    <t>ALFARO, PAULO</t>
  </si>
  <si>
    <t>PICULLO, FACUNDO</t>
  </si>
  <si>
    <t>QUIROZ, CRISTIAN</t>
  </si>
  <si>
    <t>NARCISI, RICARDO</t>
  </si>
  <si>
    <t>LEINEKER, ENZO</t>
  </si>
  <si>
    <t>CASAGRANDE, NESTOR</t>
  </si>
  <si>
    <t>TODONE, FABIO</t>
  </si>
  <si>
    <t>GONZALEZ, LEANDRO</t>
  </si>
  <si>
    <t>CAUZZI, EDGARDO</t>
  </si>
  <si>
    <t>MICHELLI, FRANCISCO</t>
  </si>
  <si>
    <t>SALAS, GONZALO</t>
  </si>
  <si>
    <t>SZCZECH, LUIS</t>
  </si>
  <si>
    <t>AZCUE, LISANDRO</t>
  </si>
  <si>
    <t>WALSER, DENIS</t>
  </si>
  <si>
    <t>IRIARTE, MATIAS</t>
  </si>
  <si>
    <t>BIANCHINI, WALTER</t>
  </si>
  <si>
    <t>DAPPEN, DARIO</t>
  </si>
  <si>
    <t>LORY, JORGE</t>
  </si>
  <si>
    <t>LORY, RAUL</t>
  </si>
  <si>
    <t>VIVIANI, LUIS</t>
  </si>
  <si>
    <t>ZANANDREA, CRISTIAN</t>
  </si>
  <si>
    <t>CUENOS, CESAR</t>
  </si>
  <si>
    <t>GASPARIN, JOSE MARIO</t>
  </si>
  <si>
    <t>LARRAZA, OSCAR</t>
  </si>
  <si>
    <t>RUPANI, MAXIMILIANO</t>
  </si>
  <si>
    <t>ELOLA, OSCAR</t>
  </si>
  <si>
    <t>CUESTAS, ALEJANDRO</t>
  </si>
  <si>
    <t>MEDA, CRISTIAN</t>
  </si>
  <si>
    <t>DEN DAWN, LUCIANO</t>
  </si>
  <si>
    <t>PREMARIES, JUAN</t>
  </si>
  <si>
    <t>BEADE, MARCOS</t>
  </si>
  <si>
    <t>PEREZ, ALEJANDRO</t>
  </si>
  <si>
    <t>SIMIAN, GUIDO</t>
  </si>
  <si>
    <t>65°</t>
  </si>
  <si>
    <t>MION, EDDY</t>
  </si>
  <si>
    <t>WALTER, MARCELO</t>
  </si>
  <si>
    <t>PAPALEO, ALEJANDRO</t>
  </si>
  <si>
    <t>RUDY, JOSUE</t>
  </si>
  <si>
    <t>ROCA, CRISTHIAN</t>
  </si>
  <si>
    <t>MARCHETTI, JUAN</t>
  </si>
  <si>
    <t>59°</t>
  </si>
  <si>
    <t>ECKERDT, SERGIO</t>
  </si>
  <si>
    <t>MAGRI, EMILIO</t>
  </si>
  <si>
    <t>MELGAR, DAVID</t>
  </si>
  <si>
    <t>DUBOIS, GASTON</t>
  </si>
  <si>
    <t>64°</t>
  </si>
  <si>
    <t>FRANCHINI, JUAN MANUEL</t>
  </si>
  <si>
    <t>DUARTE, GASTON</t>
  </si>
  <si>
    <t>58°</t>
  </si>
  <si>
    <t>RUATTA, LEONARDO</t>
  </si>
  <si>
    <t>MOSSER, ROBERTO</t>
  </si>
  <si>
    <t>60°</t>
  </si>
  <si>
    <t>DOBLER, EDUARDO</t>
  </si>
  <si>
    <t>61°</t>
  </si>
  <si>
    <t>TEJERA, JORGE</t>
  </si>
  <si>
    <t>62°</t>
  </si>
  <si>
    <t>DIAZ. ANDRES</t>
  </si>
  <si>
    <t>63°</t>
  </si>
  <si>
    <t>PAEZ, GONZALO</t>
  </si>
  <si>
    <t>SANCHEZ, SERGIO</t>
  </si>
  <si>
    <t>TURIN, SEBASTIAN</t>
  </si>
  <si>
    <t>66°</t>
  </si>
  <si>
    <t>CASTRO, LEONARDO</t>
  </si>
  <si>
    <t>150 MASTER “C”</t>
  </si>
  <si>
    <t>MARTINEZ, OMAR ***</t>
  </si>
  <si>
    <t>STURTZ, LUCIO *</t>
  </si>
  <si>
    <t>DAPPEN, DARIO *</t>
  </si>
  <si>
    <t>125 INTERNACIONAL</t>
  </si>
  <si>
    <t>FULINI, AGUSTIN **</t>
  </si>
  <si>
    <t>BONNET, JOAQUIN *</t>
  </si>
  <si>
    <t>PERCARA, JUAN MANUEL **</t>
  </si>
  <si>
    <t>PERCARA, SOFIA</t>
  </si>
  <si>
    <t>FABIAN, AGUSTIN</t>
  </si>
  <si>
    <t>MOREIRA, DANTE</t>
  </si>
  <si>
    <t>GUZMAN, MATEO</t>
  </si>
  <si>
    <t>GEVERA STIVANELLO, DIEGO</t>
  </si>
  <si>
    <t>MARKEL, DAMIAN</t>
  </si>
  <si>
    <t>LATUTE, FACUNDO</t>
  </si>
  <si>
    <t>MILERA, MANUEL</t>
  </si>
  <si>
    <t>GUIFFREY, JUAN PABLO</t>
  </si>
  <si>
    <t>ESTEBENET, MALCO</t>
  </si>
  <si>
    <t>BORGERT, MANUEL</t>
  </si>
  <si>
    <t>PERLESTEIN, GASPAR</t>
  </si>
  <si>
    <t>SIGOT, VALENTIN</t>
  </si>
  <si>
    <t>BASTIDAS, EXEQUIEL</t>
  </si>
  <si>
    <t>BALBUENA, FRANCO</t>
  </si>
  <si>
    <t>VINAGRE, JUAN</t>
  </si>
  <si>
    <t>LONDERO, AYRTON</t>
  </si>
  <si>
    <t>DE ZAN, AGUSTIN</t>
  </si>
  <si>
    <t>SCHMUKLER, URIEL</t>
  </si>
  <si>
    <t>RUSSI, DIEGO</t>
  </si>
  <si>
    <t>SANCHEZ, IVAN</t>
  </si>
  <si>
    <t>MILERA, AGUSTIN</t>
  </si>
  <si>
    <t>MAYORES</t>
  </si>
  <si>
    <t>FABIAN, AGUSTIN **</t>
  </si>
  <si>
    <t>SATLER, HERNAN *</t>
  </si>
  <si>
    <t>3 y 4 de Septiembre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</si>
</sst>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2A6099"/>
      <name val="Arial"/>
      <family val="2"/>
      <charset val="1"/>
    </font>
    <font>
      <b/>
      <u/>
      <sz val="18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2A6099"/>
      <name val="Arial"/>
      <family val="2"/>
      <charset val="1"/>
    </font>
    <font>
      <b/>
      <sz val="10"/>
      <color rgb="FF000000"/>
      <name val="Arial"/>
      <charset val="1"/>
    </font>
    <font>
      <b/>
      <sz val="10"/>
      <color rgb="FF2A6099"/>
      <name val="Arial"/>
      <charset val="1"/>
    </font>
    <font>
      <b/>
      <sz val="10"/>
      <color rgb="FF000000"/>
      <name val="Arial"/>
      <family val="2"/>
      <charset val="1"/>
    </font>
    <font>
      <b/>
      <sz val="10"/>
      <color rgb="FF0066CC"/>
      <name val="Arial"/>
      <charset val="1"/>
    </font>
    <font>
      <b/>
      <sz val="10.5"/>
      <name val="Arial"/>
      <family val="2"/>
      <charset val="1"/>
    </font>
    <font>
      <b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8000"/>
        <bgColor rgb="FFFF6600"/>
      </patternFill>
    </fill>
    <fill>
      <patternFill patternType="solid">
        <fgColor rgb="FF2A6099"/>
        <bgColor rgb="FF0066CC"/>
      </patternFill>
    </fill>
    <fill>
      <patternFill patternType="solid">
        <fgColor rgb="FF00A933"/>
        <bgColor rgb="FF008000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5" xfId="0" applyBorder="1"/>
    <xf numFmtId="0" fontId="4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3" borderId="9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3" borderId="0" xfId="0" applyFill="1"/>
    <xf numFmtId="0" fontId="6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/>
    </xf>
    <xf numFmtId="0" fontId="4" fillId="0" borderId="20" xfId="0" applyFont="1" applyBorder="1"/>
    <xf numFmtId="0" fontId="9" fillId="5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4" fillId="0" borderId="9" xfId="0" applyFont="1" applyBorder="1"/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13" xfId="0" applyFont="1" applyBorder="1"/>
    <xf numFmtId="0" fontId="9" fillId="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2" fillId="6" borderId="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30" xfId="0" applyFont="1" applyBorder="1"/>
    <xf numFmtId="0" fontId="12" fillId="6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33" xfId="0" applyFont="1" applyBorder="1"/>
    <xf numFmtId="0" fontId="12" fillId="6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12" fillId="6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35" xfId="0" applyBorder="1"/>
    <xf numFmtId="0" fontId="12" fillId="7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9" fillId="3" borderId="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0" fillId="0" borderId="36" xfId="0" applyBorder="1"/>
    <xf numFmtId="0" fontId="9" fillId="3" borderId="2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9" xfId="0" applyFont="1" applyBorder="1"/>
    <xf numFmtId="0" fontId="5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2A60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zoomScale="90" zoomScaleNormal="90" workbookViewId="0">
      <pane xSplit="6" ySplit="7" topLeftCell="R8" activePane="bottomRight" state="frozen"/>
      <selection pane="topRight" activeCell="R1" sqref="R1"/>
      <selection pane="bottomLeft" activeCell="A8" sqref="A8"/>
      <selection pane="bottomRight" activeCell="AA4" sqref="AA4:AD5"/>
    </sheetView>
  </sheetViews>
  <sheetFormatPr defaultColWidth="11.7109375" defaultRowHeight="12.75"/>
  <cols>
    <col min="3" max="3" width="34.140625" customWidth="1"/>
    <col min="4" max="4" width="6" style="8" customWidth="1"/>
    <col min="5" max="5" width="11.5703125" style="8" customWidth="1"/>
    <col min="6" max="6" width="11.5703125" style="9" customWidth="1"/>
    <col min="7" max="9" width="6.140625" customWidth="1"/>
    <col min="10" max="10" width="6.140625" style="9" customWidth="1"/>
    <col min="11" max="46" width="6.140625" customWidth="1"/>
  </cols>
  <sheetData>
    <row r="1" spans="1:4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46" ht="33.950000000000003" customHeight="1"/>
    <row r="3" spans="1:46" ht="14.1" customHeight="1">
      <c r="A3" s="10" t="s">
        <v>1</v>
      </c>
      <c r="B3" s="10" t="s">
        <v>1</v>
      </c>
      <c r="C3" s="10" t="s">
        <v>2</v>
      </c>
      <c r="D3" s="11"/>
      <c r="E3" s="11" t="s">
        <v>3</v>
      </c>
      <c r="F3" s="12" t="s">
        <v>4</v>
      </c>
      <c r="G3" s="6" t="s">
        <v>5</v>
      </c>
      <c r="H3" s="6"/>
      <c r="I3" s="6"/>
      <c r="J3" s="6"/>
      <c r="K3" s="5" t="s">
        <v>6</v>
      </c>
      <c r="L3" s="5"/>
      <c r="M3" s="5"/>
      <c r="N3" s="5"/>
      <c r="O3" s="5" t="s">
        <v>7</v>
      </c>
      <c r="P3" s="5"/>
      <c r="Q3" s="5"/>
      <c r="R3" s="5"/>
      <c r="S3" s="5" t="s">
        <v>8</v>
      </c>
      <c r="T3" s="5"/>
      <c r="U3" s="5"/>
      <c r="V3" s="5"/>
      <c r="W3" s="4" t="s">
        <v>9</v>
      </c>
      <c r="X3" s="4"/>
      <c r="Y3" s="4"/>
      <c r="Z3" s="4"/>
      <c r="AA3" s="5" t="s">
        <v>10</v>
      </c>
      <c r="AB3" s="5"/>
      <c r="AC3" s="5"/>
      <c r="AD3" s="5"/>
      <c r="AE3" s="5" t="s">
        <v>11</v>
      </c>
      <c r="AF3" s="5"/>
      <c r="AG3" s="5"/>
      <c r="AH3" s="5"/>
      <c r="AI3" s="5" t="s">
        <v>12</v>
      </c>
      <c r="AJ3" s="5"/>
      <c r="AK3" s="5"/>
      <c r="AL3" s="5"/>
      <c r="AM3" s="5" t="s">
        <v>13</v>
      </c>
      <c r="AN3" s="5"/>
      <c r="AO3" s="5"/>
      <c r="AP3" s="5"/>
      <c r="AQ3" s="5" t="s">
        <v>14</v>
      </c>
      <c r="AR3" s="5"/>
      <c r="AS3" s="5"/>
      <c r="AT3" s="5"/>
    </row>
    <row r="4" spans="1:46" ht="14.1" customHeight="1">
      <c r="A4" s="13" t="s">
        <v>15</v>
      </c>
      <c r="B4" s="13" t="s">
        <v>16</v>
      </c>
      <c r="C4" s="14"/>
      <c r="D4" s="15"/>
      <c r="E4" s="15" t="s">
        <v>4</v>
      </c>
      <c r="F4" s="16" t="s">
        <v>17</v>
      </c>
      <c r="G4" s="3" t="s">
        <v>18</v>
      </c>
      <c r="H4" s="3"/>
      <c r="I4" s="3"/>
      <c r="J4" s="3"/>
      <c r="K4" s="2" t="s">
        <v>19</v>
      </c>
      <c r="L4" s="2"/>
      <c r="M4" s="2"/>
      <c r="N4" s="2"/>
      <c r="O4" s="2" t="s">
        <v>20</v>
      </c>
      <c r="P4" s="2"/>
      <c r="Q4" s="2"/>
      <c r="R4" s="2"/>
      <c r="S4" s="2" t="s">
        <v>21</v>
      </c>
      <c r="T4" s="2"/>
      <c r="U4" s="2"/>
      <c r="V4" s="2"/>
      <c r="W4" s="1" t="s">
        <v>22</v>
      </c>
      <c r="X4" s="1"/>
      <c r="Y4" s="1"/>
      <c r="Z4" s="1"/>
      <c r="AA4" s="2" t="s">
        <v>19</v>
      </c>
      <c r="AB4" s="2"/>
      <c r="AC4" s="2"/>
      <c r="AD4" s="2"/>
      <c r="AE4" s="2" t="s">
        <v>22</v>
      </c>
      <c r="AF4" s="2"/>
      <c r="AG4" s="2"/>
      <c r="AH4" s="2"/>
      <c r="AI4" s="2" t="s">
        <v>23</v>
      </c>
      <c r="AJ4" s="2"/>
      <c r="AK4" s="2"/>
      <c r="AL4" s="2"/>
      <c r="AM4" s="2" t="s">
        <v>23</v>
      </c>
      <c r="AN4" s="2"/>
      <c r="AO4" s="2"/>
      <c r="AP4" s="2"/>
      <c r="AQ4" s="2"/>
      <c r="AR4" s="2"/>
      <c r="AS4" s="2"/>
      <c r="AT4" s="2"/>
    </row>
    <row r="5" spans="1:46" ht="14.1" customHeight="1">
      <c r="A5" s="14"/>
      <c r="B5" s="14"/>
      <c r="C5" s="13"/>
      <c r="D5" s="15"/>
      <c r="E5" s="15"/>
      <c r="F5" s="16" t="s">
        <v>24</v>
      </c>
      <c r="G5" s="3" t="s">
        <v>25</v>
      </c>
      <c r="H5" s="3"/>
      <c r="I5" s="3"/>
      <c r="J5" s="3"/>
      <c r="K5" s="2" t="s">
        <v>26</v>
      </c>
      <c r="L5" s="2"/>
      <c r="M5" s="2"/>
      <c r="N5" s="2"/>
      <c r="O5" s="2" t="s">
        <v>27</v>
      </c>
      <c r="P5" s="2"/>
      <c r="Q5" s="2"/>
      <c r="R5" s="2"/>
      <c r="S5" s="2" t="s">
        <v>28</v>
      </c>
      <c r="T5" s="2"/>
      <c r="U5" s="2"/>
      <c r="V5" s="2"/>
      <c r="W5" s="1" t="s">
        <v>29</v>
      </c>
      <c r="X5" s="1"/>
      <c r="Y5" s="1"/>
      <c r="Z5" s="1"/>
      <c r="AA5" s="2" t="s">
        <v>335</v>
      </c>
      <c r="AB5" s="2"/>
      <c r="AC5" s="2"/>
      <c r="AD5" s="2"/>
      <c r="AE5" s="2" t="s">
        <v>30</v>
      </c>
      <c r="AF5" s="2"/>
      <c r="AG5" s="2"/>
      <c r="AH5" s="2"/>
      <c r="AI5" s="2" t="s">
        <v>31</v>
      </c>
      <c r="AJ5" s="2"/>
      <c r="AK5" s="2"/>
      <c r="AL5" s="2"/>
      <c r="AM5" s="2" t="s">
        <v>32</v>
      </c>
      <c r="AN5" s="2"/>
      <c r="AO5" s="2"/>
      <c r="AP5" s="2"/>
      <c r="AQ5" s="2"/>
      <c r="AR5" s="2"/>
      <c r="AS5" s="2"/>
      <c r="AT5" s="2"/>
    </row>
    <row r="6" spans="1:46" ht="14.1" customHeight="1">
      <c r="A6" s="14"/>
      <c r="B6" s="14"/>
      <c r="C6" s="13"/>
      <c r="D6" s="15"/>
      <c r="E6" s="15"/>
      <c r="F6" s="17">
        <v>125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spans="1:46" ht="14.1" customHeight="1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pans="1:46" ht="14.1" customHeight="1">
      <c r="A8" s="33" t="s">
        <v>40</v>
      </c>
      <c r="B8" s="33" t="s">
        <v>40</v>
      </c>
      <c r="C8" s="34" t="s">
        <v>41</v>
      </c>
      <c r="D8" s="35">
        <v>169</v>
      </c>
      <c r="E8" s="36">
        <f t="shared" ref="E8:E24" si="0">SUM(J8,N8,R8,V8,Z8,AD8,AH8,AL8,AP8,AT8)</f>
        <v>89</v>
      </c>
      <c r="F8" s="37">
        <f t="shared" ref="F8:F24" si="1">SUM(E8,-89)</f>
        <v>0</v>
      </c>
      <c r="G8" s="38">
        <v>0</v>
      </c>
      <c r="H8" s="39">
        <v>0</v>
      </c>
      <c r="I8" s="39">
        <v>0</v>
      </c>
      <c r="J8" s="40">
        <f t="shared" ref="J8:J24" si="2">SUM(G8:I8)</f>
        <v>0</v>
      </c>
      <c r="K8" s="39">
        <v>2</v>
      </c>
      <c r="L8" s="39">
        <v>2</v>
      </c>
      <c r="M8" s="39">
        <v>6</v>
      </c>
      <c r="N8" s="40">
        <f t="shared" ref="N8:N24" si="3">SUM(K8:M8)</f>
        <v>10</v>
      </c>
      <c r="O8" s="39">
        <v>2</v>
      </c>
      <c r="P8" s="39">
        <v>1</v>
      </c>
      <c r="Q8" s="39">
        <v>20</v>
      </c>
      <c r="R8" s="40">
        <f t="shared" ref="R8:R24" si="4">SUM(O8:Q8)</f>
        <v>23</v>
      </c>
      <c r="S8" s="39">
        <v>3</v>
      </c>
      <c r="T8" s="39">
        <v>5</v>
      </c>
      <c r="U8" s="39">
        <v>20</v>
      </c>
      <c r="V8" s="40">
        <f t="shared" ref="V8:V24" si="5">SUM(S8:U8)</f>
        <v>28</v>
      </c>
      <c r="W8" s="39">
        <v>3</v>
      </c>
      <c r="X8" s="39">
        <v>5</v>
      </c>
      <c r="Y8" s="39">
        <v>20</v>
      </c>
      <c r="Z8" s="40">
        <f t="shared" ref="Z8:Z24" si="6">SUM(W8:Y8)</f>
        <v>28</v>
      </c>
      <c r="AA8" s="39">
        <v>0</v>
      </c>
      <c r="AB8" s="39">
        <v>0</v>
      </c>
      <c r="AC8" s="39">
        <v>0</v>
      </c>
      <c r="AD8" s="40">
        <f t="shared" ref="AD8:AD24" si="7">SUM(AA8:AC8)</f>
        <v>0</v>
      </c>
      <c r="AE8" s="39">
        <v>0</v>
      </c>
      <c r="AF8" s="39">
        <v>0</v>
      </c>
      <c r="AG8" s="39">
        <v>0</v>
      </c>
      <c r="AH8" s="40">
        <f t="shared" ref="AH8:AH24" si="8">SUM(AE8:AG8)</f>
        <v>0</v>
      </c>
      <c r="AI8" s="39">
        <v>0</v>
      </c>
      <c r="AJ8" s="39">
        <v>0</v>
      </c>
      <c r="AK8" s="39">
        <v>0</v>
      </c>
      <c r="AL8" s="40">
        <f t="shared" ref="AL8:AL24" si="9">SUM(AI8:AK8)</f>
        <v>0</v>
      </c>
      <c r="AM8" s="39">
        <v>0</v>
      </c>
      <c r="AN8" s="39">
        <v>0</v>
      </c>
      <c r="AO8" s="39">
        <v>0</v>
      </c>
      <c r="AP8" s="40">
        <f t="shared" ref="AP8:AP24" si="10">SUM(AM8:AO8)</f>
        <v>0</v>
      </c>
      <c r="AQ8" s="39">
        <v>0</v>
      </c>
      <c r="AR8" s="39">
        <v>0</v>
      </c>
      <c r="AS8" s="39">
        <v>0</v>
      </c>
      <c r="AT8" s="40">
        <f t="shared" ref="AT8:AT24" si="11">SUM(AQ8:AS8)</f>
        <v>0</v>
      </c>
    </row>
    <row r="9" spans="1:46" ht="14.1" customHeight="1">
      <c r="A9" s="41" t="s">
        <v>42</v>
      </c>
      <c r="B9" s="41" t="s">
        <v>43</v>
      </c>
      <c r="C9" s="42" t="s">
        <v>44</v>
      </c>
      <c r="D9" s="43">
        <v>4</v>
      </c>
      <c r="E9" s="44">
        <f t="shared" si="0"/>
        <v>62.5</v>
      </c>
      <c r="F9" s="45">
        <f t="shared" si="1"/>
        <v>-26.5</v>
      </c>
      <c r="G9" s="46">
        <v>2</v>
      </c>
      <c r="H9" s="47">
        <v>3</v>
      </c>
      <c r="I9" s="47">
        <v>7.5</v>
      </c>
      <c r="J9" s="45">
        <f t="shared" si="2"/>
        <v>12.5</v>
      </c>
      <c r="K9" s="47">
        <v>2</v>
      </c>
      <c r="L9" s="47">
        <v>1</v>
      </c>
      <c r="M9" s="47">
        <v>4</v>
      </c>
      <c r="N9" s="45">
        <f t="shared" si="3"/>
        <v>7</v>
      </c>
      <c r="O9" s="47">
        <v>2</v>
      </c>
      <c r="P9" s="47">
        <v>0</v>
      </c>
      <c r="Q9" s="47">
        <v>6</v>
      </c>
      <c r="R9" s="45">
        <f t="shared" si="4"/>
        <v>8</v>
      </c>
      <c r="S9" s="47">
        <v>2</v>
      </c>
      <c r="T9" s="47">
        <v>0</v>
      </c>
      <c r="U9" s="47">
        <v>12</v>
      </c>
      <c r="V9" s="45">
        <f t="shared" si="5"/>
        <v>14</v>
      </c>
      <c r="W9" s="47">
        <v>2</v>
      </c>
      <c r="X9" s="47">
        <v>4</v>
      </c>
      <c r="Y9" s="47">
        <v>15</v>
      </c>
      <c r="Z9" s="45">
        <f t="shared" si="6"/>
        <v>21</v>
      </c>
      <c r="AA9" s="47">
        <v>0</v>
      </c>
      <c r="AB9" s="47">
        <v>0</v>
      </c>
      <c r="AC9" s="47">
        <v>0</v>
      </c>
      <c r="AD9" s="45">
        <f t="shared" si="7"/>
        <v>0</v>
      </c>
      <c r="AE9" s="47">
        <v>0</v>
      </c>
      <c r="AF9" s="47">
        <v>0</v>
      </c>
      <c r="AG9" s="47">
        <v>0</v>
      </c>
      <c r="AH9" s="45">
        <f t="shared" si="8"/>
        <v>0</v>
      </c>
      <c r="AI9" s="47">
        <v>0</v>
      </c>
      <c r="AJ9" s="47">
        <v>0</v>
      </c>
      <c r="AK9" s="47">
        <v>0</v>
      </c>
      <c r="AL9" s="45">
        <f t="shared" si="9"/>
        <v>0</v>
      </c>
      <c r="AM9" s="47">
        <v>0</v>
      </c>
      <c r="AN9" s="47">
        <v>0</v>
      </c>
      <c r="AO9" s="47">
        <v>0</v>
      </c>
      <c r="AP9" s="45">
        <f t="shared" si="10"/>
        <v>0</v>
      </c>
      <c r="AQ9" s="47">
        <v>0</v>
      </c>
      <c r="AR9" s="47">
        <v>0</v>
      </c>
      <c r="AS9" s="47">
        <v>0</v>
      </c>
      <c r="AT9" s="45">
        <f t="shared" si="11"/>
        <v>0</v>
      </c>
    </row>
    <row r="10" spans="1:46" ht="14.1" customHeight="1">
      <c r="A10" s="41" t="s">
        <v>43</v>
      </c>
      <c r="B10" s="41" t="s">
        <v>42</v>
      </c>
      <c r="C10" s="42" t="s">
        <v>45</v>
      </c>
      <c r="D10" s="43">
        <v>76</v>
      </c>
      <c r="E10" s="44">
        <f t="shared" si="0"/>
        <v>58</v>
      </c>
      <c r="F10" s="45">
        <f t="shared" si="1"/>
        <v>-31</v>
      </c>
      <c r="G10" s="46">
        <v>2</v>
      </c>
      <c r="H10" s="47">
        <v>4</v>
      </c>
      <c r="I10" s="47">
        <v>3</v>
      </c>
      <c r="J10" s="45">
        <f t="shared" si="2"/>
        <v>9</v>
      </c>
      <c r="K10" s="47">
        <v>3</v>
      </c>
      <c r="L10" s="47">
        <v>5</v>
      </c>
      <c r="M10" s="47">
        <v>10</v>
      </c>
      <c r="N10" s="45">
        <f t="shared" si="3"/>
        <v>18</v>
      </c>
      <c r="O10" s="47">
        <v>2</v>
      </c>
      <c r="P10" s="47">
        <v>0</v>
      </c>
      <c r="Q10" s="47">
        <v>0</v>
      </c>
      <c r="R10" s="45">
        <f t="shared" si="4"/>
        <v>2</v>
      </c>
      <c r="S10" s="47">
        <v>2</v>
      </c>
      <c r="T10" s="47">
        <v>4</v>
      </c>
      <c r="U10" s="47">
        <v>15</v>
      </c>
      <c r="V10" s="45">
        <f t="shared" si="5"/>
        <v>21</v>
      </c>
      <c r="W10" s="47">
        <v>2</v>
      </c>
      <c r="X10" s="47">
        <v>0</v>
      </c>
      <c r="Y10" s="47">
        <v>6</v>
      </c>
      <c r="Z10" s="45">
        <f t="shared" si="6"/>
        <v>8</v>
      </c>
      <c r="AA10" s="47">
        <v>0</v>
      </c>
      <c r="AB10" s="47">
        <v>0</v>
      </c>
      <c r="AC10" s="47">
        <v>0</v>
      </c>
      <c r="AD10" s="45">
        <f t="shared" si="7"/>
        <v>0</v>
      </c>
      <c r="AE10" s="47">
        <v>0</v>
      </c>
      <c r="AF10" s="47">
        <v>0</v>
      </c>
      <c r="AG10" s="47">
        <v>0</v>
      </c>
      <c r="AH10" s="45">
        <f t="shared" si="8"/>
        <v>0</v>
      </c>
      <c r="AI10" s="47">
        <v>0</v>
      </c>
      <c r="AJ10" s="47">
        <v>0</v>
      </c>
      <c r="AK10" s="47">
        <v>0</v>
      </c>
      <c r="AL10" s="45">
        <f t="shared" si="9"/>
        <v>0</v>
      </c>
      <c r="AM10" s="47">
        <v>0</v>
      </c>
      <c r="AN10" s="47">
        <v>0</v>
      </c>
      <c r="AO10" s="47">
        <v>0</v>
      </c>
      <c r="AP10" s="45">
        <f t="shared" si="10"/>
        <v>0</v>
      </c>
      <c r="AQ10" s="47">
        <v>0</v>
      </c>
      <c r="AR10" s="47">
        <v>0</v>
      </c>
      <c r="AS10" s="47">
        <v>0</v>
      </c>
      <c r="AT10" s="45">
        <f t="shared" si="11"/>
        <v>0</v>
      </c>
    </row>
    <row r="11" spans="1:46" ht="14.1" customHeight="1">
      <c r="A11" s="41" t="s">
        <v>46</v>
      </c>
      <c r="B11" s="41" t="s">
        <v>46</v>
      </c>
      <c r="C11" s="42" t="s">
        <v>47</v>
      </c>
      <c r="D11" s="43">
        <v>828</v>
      </c>
      <c r="E11" s="44">
        <f t="shared" si="0"/>
        <v>53.5</v>
      </c>
      <c r="F11" s="45">
        <f t="shared" si="1"/>
        <v>-35.5</v>
      </c>
      <c r="G11" s="46">
        <v>2</v>
      </c>
      <c r="H11" s="47">
        <v>0</v>
      </c>
      <c r="I11" s="47">
        <v>4</v>
      </c>
      <c r="J11" s="45">
        <f t="shared" si="2"/>
        <v>6</v>
      </c>
      <c r="K11" s="47">
        <v>2</v>
      </c>
      <c r="L11" s="47">
        <v>3</v>
      </c>
      <c r="M11" s="47">
        <v>7.5</v>
      </c>
      <c r="N11" s="45">
        <f t="shared" si="3"/>
        <v>12.5</v>
      </c>
      <c r="O11" s="47">
        <v>2</v>
      </c>
      <c r="P11" s="47">
        <v>0</v>
      </c>
      <c r="Q11" s="47">
        <v>8</v>
      </c>
      <c r="R11" s="45">
        <f t="shared" si="4"/>
        <v>10</v>
      </c>
      <c r="S11" s="47">
        <v>2</v>
      </c>
      <c r="T11" s="47">
        <v>1</v>
      </c>
      <c r="U11" s="47">
        <v>6</v>
      </c>
      <c r="V11" s="45">
        <f t="shared" si="5"/>
        <v>9</v>
      </c>
      <c r="W11" s="47">
        <v>2</v>
      </c>
      <c r="X11" s="47">
        <v>2</v>
      </c>
      <c r="Y11" s="47">
        <v>12</v>
      </c>
      <c r="Z11" s="45">
        <f t="shared" si="6"/>
        <v>16</v>
      </c>
      <c r="AA11" s="47">
        <v>0</v>
      </c>
      <c r="AB11" s="47">
        <v>0</v>
      </c>
      <c r="AC11" s="47">
        <v>0</v>
      </c>
      <c r="AD11" s="45">
        <f t="shared" si="7"/>
        <v>0</v>
      </c>
      <c r="AE11" s="47">
        <v>0</v>
      </c>
      <c r="AF11" s="47">
        <v>0</v>
      </c>
      <c r="AG11" s="47">
        <v>0</v>
      </c>
      <c r="AH11" s="45">
        <f t="shared" si="8"/>
        <v>0</v>
      </c>
      <c r="AI11" s="47">
        <v>0</v>
      </c>
      <c r="AJ11" s="47">
        <v>0</v>
      </c>
      <c r="AK11" s="47">
        <v>0</v>
      </c>
      <c r="AL11" s="45">
        <f t="shared" si="9"/>
        <v>0</v>
      </c>
      <c r="AM11" s="47">
        <v>0</v>
      </c>
      <c r="AN11" s="47">
        <v>0</v>
      </c>
      <c r="AO11" s="47">
        <v>0</v>
      </c>
      <c r="AP11" s="45">
        <f t="shared" si="10"/>
        <v>0</v>
      </c>
      <c r="AQ11" s="47">
        <v>0</v>
      </c>
      <c r="AR11" s="47">
        <v>0</v>
      </c>
      <c r="AS11" s="47">
        <v>0</v>
      </c>
      <c r="AT11" s="45">
        <f t="shared" si="11"/>
        <v>0</v>
      </c>
    </row>
    <row r="12" spans="1:46" ht="14.1" customHeight="1">
      <c r="A12" s="41" t="s">
        <v>48</v>
      </c>
      <c r="B12" s="41" t="s">
        <v>49</v>
      </c>
      <c r="C12" s="42" t="s">
        <v>50</v>
      </c>
      <c r="D12" s="43">
        <v>12</v>
      </c>
      <c r="E12" s="44">
        <f t="shared" si="0"/>
        <v>45</v>
      </c>
      <c r="F12" s="45">
        <f t="shared" si="1"/>
        <v>-44</v>
      </c>
      <c r="G12" s="46">
        <v>0</v>
      </c>
      <c r="H12" s="47">
        <v>0</v>
      </c>
      <c r="I12" s="47">
        <v>0</v>
      </c>
      <c r="J12" s="45">
        <f t="shared" si="2"/>
        <v>0</v>
      </c>
      <c r="K12" s="47">
        <v>0</v>
      </c>
      <c r="L12" s="47">
        <v>0</v>
      </c>
      <c r="M12" s="47">
        <v>0</v>
      </c>
      <c r="N12" s="45">
        <f t="shared" si="3"/>
        <v>0</v>
      </c>
      <c r="O12" s="47">
        <v>2</v>
      </c>
      <c r="P12" s="47">
        <v>2</v>
      </c>
      <c r="Q12" s="47">
        <v>12</v>
      </c>
      <c r="R12" s="45">
        <f t="shared" si="4"/>
        <v>16</v>
      </c>
      <c r="S12" s="47">
        <v>2</v>
      </c>
      <c r="T12" s="47">
        <v>2</v>
      </c>
      <c r="U12" s="47">
        <v>10</v>
      </c>
      <c r="V12" s="45">
        <f t="shared" si="5"/>
        <v>14</v>
      </c>
      <c r="W12" s="47">
        <v>2</v>
      </c>
      <c r="X12" s="47">
        <v>3</v>
      </c>
      <c r="Y12" s="47">
        <v>10</v>
      </c>
      <c r="Z12" s="45">
        <f t="shared" si="6"/>
        <v>15</v>
      </c>
      <c r="AA12" s="47">
        <v>0</v>
      </c>
      <c r="AB12" s="47">
        <v>0</v>
      </c>
      <c r="AC12" s="47">
        <v>0</v>
      </c>
      <c r="AD12" s="45">
        <f t="shared" si="7"/>
        <v>0</v>
      </c>
      <c r="AE12" s="47">
        <v>0</v>
      </c>
      <c r="AF12" s="47">
        <v>0</v>
      </c>
      <c r="AG12" s="47">
        <v>0</v>
      </c>
      <c r="AH12" s="45">
        <f t="shared" si="8"/>
        <v>0</v>
      </c>
      <c r="AI12" s="47">
        <v>0</v>
      </c>
      <c r="AJ12" s="47">
        <v>0</v>
      </c>
      <c r="AK12" s="47">
        <v>0</v>
      </c>
      <c r="AL12" s="45">
        <f t="shared" si="9"/>
        <v>0</v>
      </c>
      <c r="AM12" s="47">
        <v>0</v>
      </c>
      <c r="AN12" s="47">
        <v>0</v>
      </c>
      <c r="AO12" s="47">
        <v>0</v>
      </c>
      <c r="AP12" s="45">
        <f t="shared" si="10"/>
        <v>0</v>
      </c>
      <c r="AQ12" s="47">
        <v>0</v>
      </c>
      <c r="AR12" s="47">
        <v>0</v>
      </c>
      <c r="AS12" s="47">
        <v>0</v>
      </c>
      <c r="AT12" s="45">
        <f t="shared" si="11"/>
        <v>0</v>
      </c>
    </row>
    <row r="13" spans="1:46" ht="14.1" customHeight="1">
      <c r="A13" s="41" t="s">
        <v>49</v>
      </c>
      <c r="B13" s="41" t="s">
        <v>51</v>
      </c>
      <c r="C13" s="48" t="s">
        <v>52</v>
      </c>
      <c r="D13" s="35">
        <v>5</v>
      </c>
      <c r="E13" s="49">
        <f t="shared" si="0"/>
        <v>43</v>
      </c>
      <c r="F13" s="45">
        <f t="shared" si="1"/>
        <v>-46</v>
      </c>
      <c r="G13" s="50">
        <v>2</v>
      </c>
      <c r="H13" s="51">
        <v>0</v>
      </c>
      <c r="I13" s="51">
        <v>2</v>
      </c>
      <c r="J13" s="52">
        <f t="shared" si="2"/>
        <v>4</v>
      </c>
      <c r="K13" s="51">
        <v>2</v>
      </c>
      <c r="L13" s="51">
        <v>0</v>
      </c>
      <c r="M13" s="51">
        <v>3</v>
      </c>
      <c r="N13" s="52">
        <f t="shared" si="3"/>
        <v>5</v>
      </c>
      <c r="O13" s="51">
        <v>3</v>
      </c>
      <c r="P13" s="51">
        <v>4</v>
      </c>
      <c r="Q13" s="51">
        <v>10</v>
      </c>
      <c r="R13" s="52">
        <f t="shared" si="4"/>
        <v>17</v>
      </c>
      <c r="S13" s="51">
        <v>2</v>
      </c>
      <c r="T13" s="51">
        <v>0</v>
      </c>
      <c r="U13" s="51">
        <v>8</v>
      </c>
      <c r="V13" s="52">
        <f t="shared" si="5"/>
        <v>10</v>
      </c>
      <c r="W13" s="51">
        <v>2</v>
      </c>
      <c r="X13" s="51">
        <v>1</v>
      </c>
      <c r="Y13" s="51">
        <v>4</v>
      </c>
      <c r="Z13" s="52">
        <f t="shared" si="6"/>
        <v>7</v>
      </c>
      <c r="AA13" s="51">
        <v>0</v>
      </c>
      <c r="AB13" s="51">
        <v>0</v>
      </c>
      <c r="AC13" s="51">
        <v>0</v>
      </c>
      <c r="AD13" s="52">
        <f t="shared" si="7"/>
        <v>0</v>
      </c>
      <c r="AE13" s="51">
        <v>0</v>
      </c>
      <c r="AF13" s="51">
        <v>0</v>
      </c>
      <c r="AG13" s="51">
        <v>0</v>
      </c>
      <c r="AH13" s="52">
        <f t="shared" si="8"/>
        <v>0</v>
      </c>
      <c r="AI13" s="51">
        <v>0</v>
      </c>
      <c r="AJ13" s="51">
        <v>0</v>
      </c>
      <c r="AK13" s="51">
        <v>0</v>
      </c>
      <c r="AL13" s="52">
        <f t="shared" si="9"/>
        <v>0</v>
      </c>
      <c r="AM13" s="51">
        <v>0</v>
      </c>
      <c r="AN13" s="51">
        <v>0</v>
      </c>
      <c r="AO13" s="51">
        <v>0</v>
      </c>
      <c r="AP13" s="52">
        <f t="shared" si="10"/>
        <v>0</v>
      </c>
      <c r="AQ13" s="51">
        <v>0</v>
      </c>
      <c r="AR13" s="51">
        <v>0</v>
      </c>
      <c r="AS13" s="51">
        <v>0</v>
      </c>
      <c r="AT13" s="52">
        <f t="shared" si="11"/>
        <v>0</v>
      </c>
    </row>
    <row r="14" spans="1:46" ht="14.1" customHeight="1">
      <c r="A14" s="41" t="s">
        <v>51</v>
      </c>
      <c r="B14" s="41" t="s">
        <v>48</v>
      </c>
      <c r="C14" s="42" t="s">
        <v>53</v>
      </c>
      <c r="D14" s="43">
        <v>115</v>
      </c>
      <c r="E14" s="44">
        <f t="shared" si="0"/>
        <v>42</v>
      </c>
      <c r="F14" s="45">
        <f t="shared" si="1"/>
        <v>-47</v>
      </c>
      <c r="G14" s="46">
        <v>2</v>
      </c>
      <c r="H14" s="47">
        <v>2</v>
      </c>
      <c r="I14" s="47">
        <v>6</v>
      </c>
      <c r="J14" s="45">
        <f t="shared" si="2"/>
        <v>10</v>
      </c>
      <c r="K14" s="47">
        <v>2</v>
      </c>
      <c r="L14" s="47">
        <v>0</v>
      </c>
      <c r="M14" s="47">
        <v>5</v>
      </c>
      <c r="N14" s="45">
        <f t="shared" si="3"/>
        <v>7</v>
      </c>
      <c r="O14" s="47">
        <v>2</v>
      </c>
      <c r="P14" s="47">
        <v>5</v>
      </c>
      <c r="Q14" s="47">
        <v>0</v>
      </c>
      <c r="R14" s="45">
        <f t="shared" si="4"/>
        <v>7</v>
      </c>
      <c r="S14" s="47">
        <v>2</v>
      </c>
      <c r="T14" s="47">
        <v>3</v>
      </c>
      <c r="U14" s="47">
        <v>3</v>
      </c>
      <c r="V14" s="45">
        <f t="shared" si="5"/>
        <v>8</v>
      </c>
      <c r="W14" s="47">
        <v>2</v>
      </c>
      <c r="X14" s="47">
        <v>0</v>
      </c>
      <c r="Y14" s="47">
        <v>8</v>
      </c>
      <c r="Z14" s="45">
        <f t="shared" si="6"/>
        <v>10</v>
      </c>
      <c r="AA14" s="47">
        <v>0</v>
      </c>
      <c r="AB14" s="47">
        <v>0</v>
      </c>
      <c r="AC14" s="47">
        <v>0</v>
      </c>
      <c r="AD14" s="45">
        <f t="shared" si="7"/>
        <v>0</v>
      </c>
      <c r="AE14" s="47">
        <v>0</v>
      </c>
      <c r="AF14" s="47">
        <v>0</v>
      </c>
      <c r="AG14" s="47">
        <v>0</v>
      </c>
      <c r="AH14" s="45">
        <f t="shared" si="8"/>
        <v>0</v>
      </c>
      <c r="AI14" s="47">
        <v>0</v>
      </c>
      <c r="AJ14" s="47">
        <v>0</v>
      </c>
      <c r="AK14" s="47">
        <v>0</v>
      </c>
      <c r="AL14" s="45">
        <f t="shared" si="9"/>
        <v>0</v>
      </c>
      <c r="AM14" s="47">
        <v>0</v>
      </c>
      <c r="AN14" s="47">
        <v>0</v>
      </c>
      <c r="AO14" s="47">
        <v>0</v>
      </c>
      <c r="AP14" s="45">
        <f t="shared" si="10"/>
        <v>0</v>
      </c>
      <c r="AQ14" s="47">
        <v>0</v>
      </c>
      <c r="AR14" s="47">
        <v>0</v>
      </c>
      <c r="AS14" s="47">
        <v>0</v>
      </c>
      <c r="AT14" s="45">
        <f t="shared" si="11"/>
        <v>0</v>
      </c>
    </row>
    <row r="15" spans="1:46" ht="14.1" customHeight="1">
      <c r="A15" s="41" t="s">
        <v>54</v>
      </c>
      <c r="B15" s="41" t="s">
        <v>55</v>
      </c>
      <c r="C15" s="42" t="s">
        <v>56</v>
      </c>
      <c r="D15" s="43">
        <v>69</v>
      </c>
      <c r="E15" s="44">
        <f t="shared" si="0"/>
        <v>28</v>
      </c>
      <c r="F15" s="45">
        <f t="shared" si="1"/>
        <v>-61</v>
      </c>
      <c r="G15" s="46">
        <v>2</v>
      </c>
      <c r="H15" s="47">
        <v>1</v>
      </c>
      <c r="I15" s="47">
        <v>5</v>
      </c>
      <c r="J15" s="45">
        <f t="shared" si="2"/>
        <v>8</v>
      </c>
      <c r="K15" s="47">
        <v>2</v>
      </c>
      <c r="L15" s="47">
        <v>0</v>
      </c>
      <c r="M15" s="47">
        <v>2</v>
      </c>
      <c r="N15" s="45">
        <f t="shared" si="3"/>
        <v>4</v>
      </c>
      <c r="O15" s="47">
        <v>2</v>
      </c>
      <c r="P15" s="47">
        <v>0</v>
      </c>
      <c r="Q15" s="47">
        <v>3</v>
      </c>
      <c r="R15" s="45">
        <f t="shared" si="4"/>
        <v>5</v>
      </c>
      <c r="S15" s="47">
        <v>2</v>
      </c>
      <c r="T15" s="47">
        <v>0</v>
      </c>
      <c r="U15" s="47">
        <v>4</v>
      </c>
      <c r="V15" s="45">
        <f t="shared" si="5"/>
        <v>6</v>
      </c>
      <c r="W15" s="47">
        <v>2</v>
      </c>
      <c r="X15" s="47">
        <v>0</v>
      </c>
      <c r="Y15" s="47">
        <v>3</v>
      </c>
      <c r="Z15" s="45">
        <f t="shared" si="6"/>
        <v>5</v>
      </c>
      <c r="AA15" s="47">
        <v>0</v>
      </c>
      <c r="AB15" s="47">
        <v>0</v>
      </c>
      <c r="AC15" s="47">
        <v>0</v>
      </c>
      <c r="AD15" s="45">
        <f t="shared" si="7"/>
        <v>0</v>
      </c>
      <c r="AE15" s="47">
        <v>0</v>
      </c>
      <c r="AF15" s="47">
        <v>0</v>
      </c>
      <c r="AG15" s="47">
        <v>0</v>
      </c>
      <c r="AH15" s="45">
        <f t="shared" si="8"/>
        <v>0</v>
      </c>
      <c r="AI15" s="47">
        <v>0</v>
      </c>
      <c r="AJ15" s="47">
        <v>0</v>
      </c>
      <c r="AK15" s="47">
        <v>0</v>
      </c>
      <c r="AL15" s="45">
        <f t="shared" si="9"/>
        <v>0</v>
      </c>
      <c r="AM15" s="47">
        <v>0</v>
      </c>
      <c r="AN15" s="47">
        <v>0</v>
      </c>
      <c r="AO15" s="47">
        <v>0</v>
      </c>
      <c r="AP15" s="45">
        <f t="shared" si="10"/>
        <v>0</v>
      </c>
      <c r="AQ15" s="47">
        <v>0</v>
      </c>
      <c r="AR15" s="47">
        <v>0</v>
      </c>
      <c r="AS15" s="47">
        <v>0</v>
      </c>
      <c r="AT15" s="45">
        <f t="shared" si="11"/>
        <v>0</v>
      </c>
    </row>
    <row r="16" spans="1:46" ht="14.1" customHeight="1">
      <c r="A16" s="41" t="s">
        <v>55</v>
      </c>
      <c r="B16" s="41" t="s">
        <v>54</v>
      </c>
      <c r="C16" s="42" t="s">
        <v>57</v>
      </c>
      <c r="D16" s="43">
        <v>24</v>
      </c>
      <c r="E16" s="44">
        <f t="shared" si="0"/>
        <v>25</v>
      </c>
      <c r="F16" s="45">
        <f t="shared" si="1"/>
        <v>-64</v>
      </c>
      <c r="G16" s="46">
        <v>3</v>
      </c>
      <c r="H16" s="47">
        <v>5</v>
      </c>
      <c r="I16" s="47">
        <v>10</v>
      </c>
      <c r="J16" s="45">
        <f t="shared" si="2"/>
        <v>18</v>
      </c>
      <c r="K16" s="47">
        <v>2</v>
      </c>
      <c r="L16" s="47">
        <v>4</v>
      </c>
      <c r="M16" s="47">
        <v>1</v>
      </c>
      <c r="N16" s="45">
        <f t="shared" si="3"/>
        <v>7</v>
      </c>
      <c r="O16" s="47">
        <v>0</v>
      </c>
      <c r="P16" s="47">
        <v>0</v>
      </c>
      <c r="Q16" s="47">
        <v>0</v>
      </c>
      <c r="R16" s="45">
        <f t="shared" si="4"/>
        <v>0</v>
      </c>
      <c r="S16" s="47">
        <v>0</v>
      </c>
      <c r="T16" s="47">
        <v>0</v>
      </c>
      <c r="U16" s="47">
        <v>0</v>
      </c>
      <c r="V16" s="45">
        <f t="shared" si="5"/>
        <v>0</v>
      </c>
      <c r="W16" s="47">
        <v>0</v>
      </c>
      <c r="X16" s="47">
        <v>0</v>
      </c>
      <c r="Y16" s="47">
        <v>0</v>
      </c>
      <c r="Z16" s="45">
        <f t="shared" si="6"/>
        <v>0</v>
      </c>
      <c r="AA16" s="47">
        <v>0</v>
      </c>
      <c r="AB16" s="47">
        <v>0</v>
      </c>
      <c r="AC16" s="47">
        <v>0</v>
      </c>
      <c r="AD16" s="45">
        <f t="shared" si="7"/>
        <v>0</v>
      </c>
      <c r="AE16" s="47">
        <v>0</v>
      </c>
      <c r="AF16" s="47">
        <v>0</v>
      </c>
      <c r="AG16" s="47">
        <v>0</v>
      </c>
      <c r="AH16" s="45">
        <f t="shared" si="8"/>
        <v>0</v>
      </c>
      <c r="AI16" s="47">
        <v>0</v>
      </c>
      <c r="AJ16" s="47">
        <v>0</v>
      </c>
      <c r="AK16" s="47">
        <v>0</v>
      </c>
      <c r="AL16" s="45">
        <f t="shared" si="9"/>
        <v>0</v>
      </c>
      <c r="AM16" s="47">
        <v>0</v>
      </c>
      <c r="AN16" s="47">
        <v>0</v>
      </c>
      <c r="AO16" s="47">
        <v>0</v>
      </c>
      <c r="AP16" s="45">
        <f t="shared" si="10"/>
        <v>0</v>
      </c>
      <c r="AQ16" s="47">
        <v>0</v>
      </c>
      <c r="AR16" s="47">
        <v>0</v>
      </c>
      <c r="AS16" s="47">
        <v>0</v>
      </c>
      <c r="AT16" s="45">
        <f t="shared" si="11"/>
        <v>0</v>
      </c>
    </row>
    <row r="17" spans="1:46" ht="14.1" customHeight="1">
      <c r="A17" s="41" t="s">
        <v>58</v>
      </c>
      <c r="B17" s="41" t="s">
        <v>58</v>
      </c>
      <c r="C17" s="42" t="s">
        <v>59</v>
      </c>
      <c r="D17" s="43">
        <v>22</v>
      </c>
      <c r="E17" s="44">
        <f t="shared" si="0"/>
        <v>20</v>
      </c>
      <c r="F17" s="45">
        <f t="shared" si="1"/>
        <v>-69</v>
      </c>
      <c r="G17" s="46">
        <v>0</v>
      </c>
      <c r="H17" s="47">
        <v>0</v>
      </c>
      <c r="I17" s="47">
        <v>0</v>
      </c>
      <c r="J17" s="45">
        <f t="shared" si="2"/>
        <v>0</v>
      </c>
      <c r="K17" s="47">
        <v>0</v>
      </c>
      <c r="L17" s="47">
        <v>0</v>
      </c>
      <c r="M17" s="47">
        <v>0</v>
      </c>
      <c r="N17" s="45">
        <f t="shared" si="3"/>
        <v>0</v>
      </c>
      <c r="O17" s="47">
        <v>2</v>
      </c>
      <c r="P17" s="47">
        <v>3</v>
      </c>
      <c r="Q17" s="47">
        <v>15</v>
      </c>
      <c r="R17" s="45">
        <f t="shared" si="4"/>
        <v>20</v>
      </c>
      <c r="S17" s="47">
        <v>0</v>
      </c>
      <c r="T17" s="47">
        <v>0</v>
      </c>
      <c r="U17" s="47">
        <v>0</v>
      </c>
      <c r="V17" s="45">
        <f t="shared" si="5"/>
        <v>0</v>
      </c>
      <c r="W17" s="47">
        <v>0</v>
      </c>
      <c r="X17" s="47">
        <v>0</v>
      </c>
      <c r="Y17" s="47">
        <v>0</v>
      </c>
      <c r="Z17" s="45">
        <f t="shared" si="6"/>
        <v>0</v>
      </c>
      <c r="AA17" s="47">
        <v>0</v>
      </c>
      <c r="AB17" s="47">
        <v>0</v>
      </c>
      <c r="AC17" s="47">
        <v>0</v>
      </c>
      <c r="AD17" s="45">
        <f t="shared" si="7"/>
        <v>0</v>
      </c>
      <c r="AE17" s="47">
        <v>0</v>
      </c>
      <c r="AF17" s="47">
        <v>0</v>
      </c>
      <c r="AG17" s="47">
        <v>0</v>
      </c>
      <c r="AH17" s="45">
        <f t="shared" si="8"/>
        <v>0</v>
      </c>
      <c r="AI17" s="47">
        <v>0</v>
      </c>
      <c r="AJ17" s="47">
        <v>0</v>
      </c>
      <c r="AK17" s="47">
        <v>0</v>
      </c>
      <c r="AL17" s="45">
        <f t="shared" si="9"/>
        <v>0</v>
      </c>
      <c r="AM17" s="47">
        <v>0</v>
      </c>
      <c r="AN17" s="47">
        <v>0</v>
      </c>
      <c r="AO17" s="47">
        <v>0</v>
      </c>
      <c r="AP17" s="45">
        <f t="shared" si="10"/>
        <v>0</v>
      </c>
      <c r="AQ17" s="47">
        <v>0</v>
      </c>
      <c r="AR17" s="47">
        <v>0</v>
      </c>
      <c r="AS17" s="47">
        <v>0</v>
      </c>
      <c r="AT17" s="45">
        <f t="shared" si="11"/>
        <v>0</v>
      </c>
    </row>
    <row r="18" spans="1:46" ht="14.1" customHeight="1">
      <c r="A18" s="41" t="s">
        <v>60</v>
      </c>
      <c r="B18" s="41" t="s">
        <v>60</v>
      </c>
      <c r="C18" s="48" t="s">
        <v>61</v>
      </c>
      <c r="D18" s="35">
        <v>18</v>
      </c>
      <c r="E18" s="49">
        <f t="shared" si="0"/>
        <v>12.5</v>
      </c>
      <c r="F18" s="45">
        <f t="shared" si="1"/>
        <v>-76.5</v>
      </c>
      <c r="G18" s="50">
        <v>0</v>
      </c>
      <c r="H18" s="51">
        <v>0</v>
      </c>
      <c r="I18" s="51">
        <v>0</v>
      </c>
      <c r="J18" s="52">
        <f t="shared" si="2"/>
        <v>0</v>
      </c>
      <c r="K18" s="51">
        <v>2</v>
      </c>
      <c r="L18" s="51">
        <v>0</v>
      </c>
      <c r="M18" s="51">
        <v>1.5</v>
      </c>
      <c r="N18" s="52">
        <f t="shared" si="3"/>
        <v>3.5</v>
      </c>
      <c r="O18" s="51">
        <v>2</v>
      </c>
      <c r="P18" s="51">
        <v>0</v>
      </c>
      <c r="Q18" s="51">
        <v>4</v>
      </c>
      <c r="R18" s="52">
        <f t="shared" si="4"/>
        <v>6</v>
      </c>
      <c r="S18" s="51">
        <v>0</v>
      </c>
      <c r="T18" s="51">
        <v>0</v>
      </c>
      <c r="U18" s="51">
        <v>0</v>
      </c>
      <c r="V18" s="52">
        <f t="shared" si="5"/>
        <v>0</v>
      </c>
      <c r="W18" s="51">
        <v>2</v>
      </c>
      <c r="X18" s="51">
        <v>0</v>
      </c>
      <c r="Y18" s="51">
        <v>1</v>
      </c>
      <c r="Z18" s="52">
        <f t="shared" si="6"/>
        <v>3</v>
      </c>
      <c r="AA18" s="51">
        <v>0</v>
      </c>
      <c r="AB18" s="51">
        <v>0</v>
      </c>
      <c r="AC18" s="51">
        <v>0</v>
      </c>
      <c r="AD18" s="52">
        <f t="shared" si="7"/>
        <v>0</v>
      </c>
      <c r="AE18" s="51">
        <v>0</v>
      </c>
      <c r="AF18" s="51">
        <v>0</v>
      </c>
      <c r="AG18" s="51">
        <v>0</v>
      </c>
      <c r="AH18" s="52">
        <f t="shared" si="8"/>
        <v>0</v>
      </c>
      <c r="AI18" s="51">
        <v>0</v>
      </c>
      <c r="AJ18" s="51">
        <v>0</v>
      </c>
      <c r="AK18" s="51">
        <v>0</v>
      </c>
      <c r="AL18" s="52">
        <f t="shared" si="9"/>
        <v>0</v>
      </c>
      <c r="AM18" s="51">
        <v>0</v>
      </c>
      <c r="AN18" s="51">
        <v>0</v>
      </c>
      <c r="AO18" s="51">
        <v>0</v>
      </c>
      <c r="AP18" s="52">
        <f t="shared" si="10"/>
        <v>0</v>
      </c>
      <c r="AQ18" s="51">
        <v>0</v>
      </c>
      <c r="AR18" s="51">
        <v>0</v>
      </c>
      <c r="AS18" s="51">
        <v>0</v>
      </c>
      <c r="AT18" s="52">
        <f t="shared" si="11"/>
        <v>0</v>
      </c>
    </row>
    <row r="19" spans="1:46" ht="14.1" customHeight="1">
      <c r="A19" s="41" t="s">
        <v>62</v>
      </c>
      <c r="B19" s="41" t="s">
        <v>62</v>
      </c>
      <c r="C19" s="42" t="s">
        <v>63</v>
      </c>
      <c r="D19" s="43">
        <v>33</v>
      </c>
      <c r="E19" s="44">
        <f t="shared" si="0"/>
        <v>8</v>
      </c>
      <c r="F19" s="45">
        <f t="shared" si="1"/>
        <v>-81</v>
      </c>
      <c r="G19" s="46">
        <v>0</v>
      </c>
      <c r="H19" s="47">
        <v>0</v>
      </c>
      <c r="I19" s="47">
        <v>0</v>
      </c>
      <c r="J19" s="45">
        <f t="shared" si="2"/>
        <v>0</v>
      </c>
      <c r="K19" s="47">
        <v>2</v>
      </c>
      <c r="L19" s="47">
        <v>0</v>
      </c>
      <c r="M19" s="47">
        <v>0</v>
      </c>
      <c r="N19" s="45">
        <f t="shared" si="3"/>
        <v>2</v>
      </c>
      <c r="O19" s="47">
        <v>2</v>
      </c>
      <c r="P19" s="47">
        <v>0</v>
      </c>
      <c r="Q19" s="47">
        <v>2</v>
      </c>
      <c r="R19" s="45">
        <f t="shared" si="4"/>
        <v>4</v>
      </c>
      <c r="S19" s="47">
        <v>0</v>
      </c>
      <c r="T19" s="47">
        <v>0</v>
      </c>
      <c r="U19" s="47">
        <v>0</v>
      </c>
      <c r="V19" s="45">
        <f t="shared" si="5"/>
        <v>0</v>
      </c>
      <c r="W19" s="47">
        <v>2</v>
      </c>
      <c r="X19" s="47">
        <v>0</v>
      </c>
      <c r="Y19" s="47">
        <v>0</v>
      </c>
      <c r="Z19" s="45">
        <f t="shared" si="6"/>
        <v>2</v>
      </c>
      <c r="AA19" s="47">
        <v>0</v>
      </c>
      <c r="AB19" s="47">
        <v>0</v>
      </c>
      <c r="AC19" s="47">
        <v>0</v>
      </c>
      <c r="AD19" s="45">
        <f t="shared" si="7"/>
        <v>0</v>
      </c>
      <c r="AE19" s="47">
        <v>0</v>
      </c>
      <c r="AF19" s="47">
        <v>0</v>
      </c>
      <c r="AG19" s="47">
        <v>0</v>
      </c>
      <c r="AH19" s="45">
        <f t="shared" si="8"/>
        <v>0</v>
      </c>
      <c r="AI19" s="47">
        <v>0</v>
      </c>
      <c r="AJ19" s="47">
        <v>0</v>
      </c>
      <c r="AK19" s="47">
        <v>0</v>
      </c>
      <c r="AL19" s="45">
        <f t="shared" si="9"/>
        <v>0</v>
      </c>
      <c r="AM19" s="47">
        <v>0</v>
      </c>
      <c r="AN19" s="47">
        <v>0</v>
      </c>
      <c r="AO19" s="47">
        <v>0</v>
      </c>
      <c r="AP19" s="45">
        <f t="shared" si="10"/>
        <v>0</v>
      </c>
      <c r="AQ19" s="47">
        <v>0</v>
      </c>
      <c r="AR19" s="47">
        <v>0</v>
      </c>
      <c r="AS19" s="47">
        <v>0</v>
      </c>
      <c r="AT19" s="45">
        <f t="shared" si="11"/>
        <v>0</v>
      </c>
    </row>
    <row r="20" spans="1:46" ht="14.1" customHeight="1">
      <c r="A20" s="41" t="s">
        <v>64</v>
      </c>
      <c r="B20" s="41" t="s">
        <v>64</v>
      </c>
      <c r="C20" s="42" t="s">
        <v>65</v>
      </c>
      <c r="D20" s="43">
        <v>199</v>
      </c>
      <c r="E20" s="44">
        <f t="shared" si="0"/>
        <v>8</v>
      </c>
      <c r="F20" s="45">
        <f t="shared" si="1"/>
        <v>-81</v>
      </c>
      <c r="G20" s="46">
        <v>0</v>
      </c>
      <c r="H20" s="47">
        <v>0</v>
      </c>
      <c r="I20" s="47">
        <v>0</v>
      </c>
      <c r="J20" s="45">
        <f t="shared" si="2"/>
        <v>0</v>
      </c>
      <c r="K20" s="47">
        <v>0</v>
      </c>
      <c r="L20" s="47">
        <v>0</v>
      </c>
      <c r="M20" s="47">
        <v>0</v>
      </c>
      <c r="N20" s="45">
        <f t="shared" si="3"/>
        <v>0</v>
      </c>
      <c r="O20" s="47">
        <v>2</v>
      </c>
      <c r="P20" s="47">
        <v>0</v>
      </c>
      <c r="Q20" s="47">
        <v>1</v>
      </c>
      <c r="R20" s="45">
        <f t="shared" si="4"/>
        <v>3</v>
      </c>
      <c r="S20" s="47">
        <v>2</v>
      </c>
      <c r="T20" s="47">
        <v>0</v>
      </c>
      <c r="U20" s="47">
        <v>1</v>
      </c>
      <c r="V20" s="45">
        <f t="shared" si="5"/>
        <v>3</v>
      </c>
      <c r="W20" s="47">
        <v>2</v>
      </c>
      <c r="X20" s="47">
        <v>0</v>
      </c>
      <c r="Y20" s="47">
        <v>0</v>
      </c>
      <c r="Z20" s="45">
        <f t="shared" si="6"/>
        <v>2</v>
      </c>
      <c r="AA20" s="47">
        <v>0</v>
      </c>
      <c r="AB20" s="47">
        <v>0</v>
      </c>
      <c r="AC20" s="47">
        <v>0</v>
      </c>
      <c r="AD20" s="45">
        <f t="shared" si="7"/>
        <v>0</v>
      </c>
      <c r="AE20" s="47">
        <v>0</v>
      </c>
      <c r="AF20" s="47">
        <v>0</v>
      </c>
      <c r="AG20" s="47">
        <v>0</v>
      </c>
      <c r="AH20" s="45">
        <f t="shared" si="8"/>
        <v>0</v>
      </c>
      <c r="AI20" s="47">
        <v>0</v>
      </c>
      <c r="AJ20" s="47">
        <v>0</v>
      </c>
      <c r="AK20" s="47">
        <v>0</v>
      </c>
      <c r="AL20" s="45">
        <f t="shared" si="9"/>
        <v>0</v>
      </c>
      <c r="AM20" s="47">
        <v>0</v>
      </c>
      <c r="AN20" s="47">
        <v>0</v>
      </c>
      <c r="AO20" s="47">
        <v>0</v>
      </c>
      <c r="AP20" s="45">
        <f t="shared" si="10"/>
        <v>0</v>
      </c>
      <c r="AQ20" s="47">
        <v>0</v>
      </c>
      <c r="AR20" s="47">
        <v>0</v>
      </c>
      <c r="AS20" s="47">
        <v>0</v>
      </c>
      <c r="AT20" s="45">
        <f t="shared" si="11"/>
        <v>0</v>
      </c>
    </row>
    <row r="21" spans="1:46" ht="14.1" customHeight="1">
      <c r="A21" s="41" t="s">
        <v>66</v>
      </c>
      <c r="B21" s="41" t="s">
        <v>66</v>
      </c>
      <c r="C21" s="42" t="s">
        <v>67</v>
      </c>
      <c r="D21" s="43">
        <v>100</v>
      </c>
      <c r="E21" s="44">
        <f t="shared" si="0"/>
        <v>6</v>
      </c>
      <c r="F21" s="45">
        <f t="shared" si="1"/>
        <v>-83</v>
      </c>
      <c r="G21" s="46">
        <v>0</v>
      </c>
      <c r="H21" s="47">
        <v>0</v>
      </c>
      <c r="I21" s="47">
        <v>0</v>
      </c>
      <c r="J21" s="45">
        <f t="shared" si="2"/>
        <v>0</v>
      </c>
      <c r="K21" s="47">
        <v>0</v>
      </c>
      <c r="L21" s="47">
        <v>0</v>
      </c>
      <c r="M21" s="47">
        <v>0</v>
      </c>
      <c r="N21" s="45">
        <f t="shared" si="3"/>
        <v>0</v>
      </c>
      <c r="O21" s="47">
        <v>0</v>
      </c>
      <c r="P21" s="47">
        <v>0</v>
      </c>
      <c r="Q21" s="47">
        <v>0</v>
      </c>
      <c r="R21" s="45">
        <f t="shared" si="4"/>
        <v>0</v>
      </c>
      <c r="S21" s="47">
        <v>2</v>
      </c>
      <c r="T21" s="47">
        <v>0</v>
      </c>
      <c r="U21" s="47">
        <v>2</v>
      </c>
      <c r="V21" s="45">
        <f t="shared" si="5"/>
        <v>4</v>
      </c>
      <c r="W21" s="47">
        <v>2</v>
      </c>
      <c r="X21" s="47">
        <v>0</v>
      </c>
      <c r="Y21" s="47">
        <v>0</v>
      </c>
      <c r="Z21" s="45">
        <f t="shared" si="6"/>
        <v>2</v>
      </c>
      <c r="AA21" s="47">
        <v>0</v>
      </c>
      <c r="AB21" s="47">
        <v>0</v>
      </c>
      <c r="AC21" s="47">
        <v>0</v>
      </c>
      <c r="AD21" s="45">
        <f t="shared" si="7"/>
        <v>0</v>
      </c>
      <c r="AE21" s="47">
        <v>0</v>
      </c>
      <c r="AF21" s="47">
        <v>0</v>
      </c>
      <c r="AG21" s="47">
        <v>0</v>
      </c>
      <c r="AH21" s="45">
        <f t="shared" si="8"/>
        <v>0</v>
      </c>
      <c r="AI21" s="47">
        <v>0</v>
      </c>
      <c r="AJ21" s="47">
        <v>0</v>
      </c>
      <c r="AK21" s="47">
        <v>0</v>
      </c>
      <c r="AL21" s="45">
        <f t="shared" si="9"/>
        <v>0</v>
      </c>
      <c r="AM21" s="47">
        <v>0</v>
      </c>
      <c r="AN21" s="47">
        <v>0</v>
      </c>
      <c r="AO21" s="47">
        <v>0</v>
      </c>
      <c r="AP21" s="45">
        <f t="shared" si="10"/>
        <v>0</v>
      </c>
      <c r="AQ21" s="47">
        <v>0</v>
      </c>
      <c r="AR21" s="47">
        <v>0</v>
      </c>
      <c r="AS21" s="47">
        <v>0</v>
      </c>
      <c r="AT21" s="45">
        <f t="shared" si="11"/>
        <v>0</v>
      </c>
    </row>
    <row r="22" spans="1:46" ht="14.1" customHeight="1">
      <c r="A22" s="41" t="s">
        <v>68</v>
      </c>
      <c r="B22" s="41" t="s">
        <v>68</v>
      </c>
      <c r="C22" s="42" t="s">
        <v>69</v>
      </c>
      <c r="D22" s="43">
        <v>91</v>
      </c>
      <c r="E22" s="44">
        <f t="shared" si="0"/>
        <v>4</v>
      </c>
      <c r="F22" s="45">
        <f t="shared" si="1"/>
        <v>-85</v>
      </c>
      <c r="G22" s="46">
        <v>0</v>
      </c>
      <c r="H22" s="47">
        <v>0</v>
      </c>
      <c r="I22" s="47">
        <v>0</v>
      </c>
      <c r="J22" s="45">
        <f t="shared" si="2"/>
        <v>0</v>
      </c>
      <c r="K22" s="47">
        <v>0</v>
      </c>
      <c r="L22" s="47">
        <v>0</v>
      </c>
      <c r="M22" s="47">
        <v>0</v>
      </c>
      <c r="N22" s="45">
        <f t="shared" si="3"/>
        <v>0</v>
      </c>
      <c r="O22" s="47">
        <v>0</v>
      </c>
      <c r="P22" s="47">
        <v>0</v>
      </c>
      <c r="Q22" s="47">
        <v>0</v>
      </c>
      <c r="R22" s="45">
        <f t="shared" si="4"/>
        <v>0</v>
      </c>
      <c r="S22" s="47">
        <v>0</v>
      </c>
      <c r="T22" s="47">
        <v>0</v>
      </c>
      <c r="U22" s="47">
        <v>0</v>
      </c>
      <c r="V22" s="45">
        <f t="shared" si="5"/>
        <v>0</v>
      </c>
      <c r="W22" s="47">
        <v>2</v>
      </c>
      <c r="X22" s="47">
        <v>0</v>
      </c>
      <c r="Y22" s="47">
        <v>2</v>
      </c>
      <c r="Z22" s="45">
        <f t="shared" si="6"/>
        <v>4</v>
      </c>
      <c r="AA22" s="47">
        <v>0</v>
      </c>
      <c r="AB22" s="47">
        <v>0</v>
      </c>
      <c r="AC22" s="47">
        <v>0</v>
      </c>
      <c r="AD22" s="45">
        <f t="shared" si="7"/>
        <v>0</v>
      </c>
      <c r="AE22" s="47">
        <v>0</v>
      </c>
      <c r="AF22" s="47">
        <v>0</v>
      </c>
      <c r="AG22" s="47">
        <v>0</v>
      </c>
      <c r="AH22" s="45">
        <f t="shared" si="8"/>
        <v>0</v>
      </c>
      <c r="AI22" s="47">
        <v>0</v>
      </c>
      <c r="AJ22" s="47">
        <v>0</v>
      </c>
      <c r="AK22" s="47">
        <v>0</v>
      </c>
      <c r="AL22" s="45">
        <f t="shared" si="9"/>
        <v>0</v>
      </c>
      <c r="AM22" s="47">
        <v>0</v>
      </c>
      <c r="AN22" s="47">
        <v>0</v>
      </c>
      <c r="AO22" s="47">
        <v>0</v>
      </c>
      <c r="AP22" s="45">
        <f t="shared" si="10"/>
        <v>0</v>
      </c>
      <c r="AQ22" s="47">
        <v>0</v>
      </c>
      <c r="AR22" s="47">
        <v>0</v>
      </c>
      <c r="AS22" s="47">
        <v>0</v>
      </c>
      <c r="AT22" s="45">
        <f t="shared" si="11"/>
        <v>0</v>
      </c>
    </row>
    <row r="23" spans="1:46" ht="14.1" customHeight="1">
      <c r="A23" s="41" t="s">
        <v>70</v>
      </c>
      <c r="B23" s="41" t="s">
        <v>70</v>
      </c>
      <c r="C23" s="42" t="s">
        <v>71</v>
      </c>
      <c r="D23" s="43">
        <v>41</v>
      </c>
      <c r="E23" s="44">
        <f t="shared" si="0"/>
        <v>2</v>
      </c>
      <c r="F23" s="45">
        <f t="shared" si="1"/>
        <v>-87</v>
      </c>
      <c r="G23" s="46">
        <v>0</v>
      </c>
      <c r="H23" s="47">
        <v>0</v>
      </c>
      <c r="I23" s="47">
        <v>0</v>
      </c>
      <c r="J23" s="45">
        <f t="shared" si="2"/>
        <v>0</v>
      </c>
      <c r="K23" s="47">
        <v>0</v>
      </c>
      <c r="L23" s="47">
        <v>0</v>
      </c>
      <c r="M23" s="47">
        <v>0</v>
      </c>
      <c r="N23" s="45">
        <f t="shared" si="3"/>
        <v>0</v>
      </c>
      <c r="O23" s="47">
        <v>0</v>
      </c>
      <c r="P23" s="47">
        <v>0</v>
      </c>
      <c r="Q23" s="47">
        <v>0</v>
      </c>
      <c r="R23" s="45">
        <f t="shared" si="4"/>
        <v>0</v>
      </c>
      <c r="S23" s="47">
        <v>0</v>
      </c>
      <c r="T23" s="47">
        <v>0</v>
      </c>
      <c r="U23" s="47">
        <v>0</v>
      </c>
      <c r="V23" s="45">
        <f t="shared" si="5"/>
        <v>0</v>
      </c>
      <c r="W23" s="47">
        <v>2</v>
      </c>
      <c r="X23" s="47">
        <v>0</v>
      </c>
      <c r="Y23" s="47">
        <v>0</v>
      </c>
      <c r="Z23" s="45">
        <f t="shared" si="6"/>
        <v>2</v>
      </c>
      <c r="AA23" s="47">
        <v>0</v>
      </c>
      <c r="AB23" s="47">
        <v>0</v>
      </c>
      <c r="AC23" s="47">
        <v>0</v>
      </c>
      <c r="AD23" s="45">
        <f t="shared" si="7"/>
        <v>0</v>
      </c>
      <c r="AE23" s="47">
        <v>0</v>
      </c>
      <c r="AF23" s="47">
        <v>0</v>
      </c>
      <c r="AG23" s="47">
        <v>0</v>
      </c>
      <c r="AH23" s="45">
        <f t="shared" si="8"/>
        <v>0</v>
      </c>
      <c r="AI23" s="47">
        <v>0</v>
      </c>
      <c r="AJ23" s="47">
        <v>0</v>
      </c>
      <c r="AK23" s="47">
        <v>0</v>
      </c>
      <c r="AL23" s="45">
        <f t="shared" si="9"/>
        <v>0</v>
      </c>
      <c r="AM23" s="47">
        <v>0</v>
      </c>
      <c r="AN23" s="47">
        <v>0</v>
      </c>
      <c r="AO23" s="47">
        <v>0</v>
      </c>
      <c r="AP23" s="45">
        <f t="shared" si="10"/>
        <v>0</v>
      </c>
      <c r="AQ23" s="47">
        <v>0</v>
      </c>
      <c r="AR23" s="47">
        <v>0</v>
      </c>
      <c r="AS23" s="47">
        <v>0</v>
      </c>
      <c r="AT23" s="45">
        <f t="shared" si="11"/>
        <v>0</v>
      </c>
    </row>
    <row r="24" spans="1:46" ht="14.1" customHeight="1">
      <c r="A24" s="53" t="s">
        <v>72</v>
      </c>
      <c r="B24" s="53" t="s">
        <v>72</v>
      </c>
      <c r="C24" s="54" t="s">
        <v>73</v>
      </c>
      <c r="D24" s="55">
        <v>111</v>
      </c>
      <c r="E24" s="56">
        <f t="shared" si="0"/>
        <v>2</v>
      </c>
      <c r="F24" s="57">
        <f t="shared" si="1"/>
        <v>-87</v>
      </c>
      <c r="G24" s="58">
        <v>0</v>
      </c>
      <c r="H24" s="59">
        <v>0</v>
      </c>
      <c r="I24" s="59">
        <v>0</v>
      </c>
      <c r="J24" s="57">
        <f t="shared" si="2"/>
        <v>0</v>
      </c>
      <c r="K24" s="59">
        <v>0</v>
      </c>
      <c r="L24" s="59">
        <v>0</v>
      </c>
      <c r="M24" s="59">
        <v>0</v>
      </c>
      <c r="N24" s="57">
        <f t="shared" si="3"/>
        <v>0</v>
      </c>
      <c r="O24" s="59">
        <v>0</v>
      </c>
      <c r="P24" s="59">
        <v>0</v>
      </c>
      <c r="Q24" s="59">
        <v>0</v>
      </c>
      <c r="R24" s="57">
        <f t="shared" si="4"/>
        <v>0</v>
      </c>
      <c r="S24" s="59">
        <v>0</v>
      </c>
      <c r="T24" s="59">
        <v>0</v>
      </c>
      <c r="U24" s="59">
        <v>0</v>
      </c>
      <c r="V24" s="57">
        <f t="shared" si="5"/>
        <v>0</v>
      </c>
      <c r="W24" s="59">
        <v>2</v>
      </c>
      <c r="X24" s="59">
        <v>0</v>
      </c>
      <c r="Y24" s="59">
        <v>0</v>
      </c>
      <c r="Z24" s="57">
        <f t="shared" si="6"/>
        <v>2</v>
      </c>
      <c r="AA24" s="59">
        <v>0</v>
      </c>
      <c r="AB24" s="59">
        <v>0</v>
      </c>
      <c r="AC24" s="59">
        <v>0</v>
      </c>
      <c r="AD24" s="57">
        <f t="shared" si="7"/>
        <v>0</v>
      </c>
      <c r="AE24" s="59">
        <v>0</v>
      </c>
      <c r="AF24" s="59">
        <v>0</v>
      </c>
      <c r="AG24" s="59">
        <v>0</v>
      </c>
      <c r="AH24" s="57">
        <f t="shared" si="8"/>
        <v>0</v>
      </c>
      <c r="AI24" s="59">
        <v>0</v>
      </c>
      <c r="AJ24" s="59">
        <v>0</v>
      </c>
      <c r="AK24" s="59">
        <v>0</v>
      </c>
      <c r="AL24" s="57">
        <f t="shared" si="9"/>
        <v>0</v>
      </c>
      <c r="AM24" s="59">
        <v>0</v>
      </c>
      <c r="AN24" s="59">
        <v>0</v>
      </c>
      <c r="AO24" s="59">
        <v>0</v>
      </c>
      <c r="AP24" s="57">
        <f t="shared" si="10"/>
        <v>0</v>
      </c>
      <c r="AQ24" s="59">
        <v>0</v>
      </c>
      <c r="AR24" s="59">
        <v>0</v>
      </c>
      <c r="AS24" s="59">
        <v>0</v>
      </c>
      <c r="AT24" s="57">
        <f t="shared" si="11"/>
        <v>0</v>
      </c>
    </row>
    <row r="25" spans="1:46" ht="14.1" customHeight="1">
      <c r="A25" s="60"/>
      <c r="B25" s="60"/>
    </row>
    <row r="26" spans="1:46" ht="14.1" customHeight="1">
      <c r="A26" s="60"/>
      <c r="B26" s="60"/>
    </row>
    <row r="27" spans="1:46" ht="14.1" customHeight="1">
      <c r="A27" s="60"/>
      <c r="B27" s="60"/>
    </row>
    <row r="28" spans="1:46" ht="14.1" customHeight="1">
      <c r="A28" s="60"/>
      <c r="B28" s="60"/>
    </row>
    <row r="29" spans="1:46" ht="14.1" customHeight="1">
      <c r="A29" s="60"/>
      <c r="B29" s="60"/>
    </row>
    <row r="30" spans="1:46" ht="14.1" customHeight="1">
      <c r="A30" s="60"/>
      <c r="B30" s="60"/>
    </row>
    <row r="31" spans="1:46" ht="14.1" customHeight="1">
      <c r="A31" s="60"/>
      <c r="B31" s="60"/>
    </row>
    <row r="32" spans="1:46" ht="14.1" customHeight="1">
      <c r="A32" s="60"/>
      <c r="B32" s="60"/>
    </row>
    <row r="33" spans="1:2" ht="14.1" customHeight="1">
      <c r="A33" s="60"/>
      <c r="B33" s="60"/>
    </row>
    <row r="34" spans="1:2" ht="14.1" customHeight="1">
      <c r="A34" s="60"/>
      <c r="B34" s="60"/>
    </row>
    <row r="35" spans="1:2" ht="14.1" customHeight="1">
      <c r="A35" s="60"/>
      <c r="B35" s="60"/>
    </row>
    <row r="36" spans="1:2" ht="14.1" customHeight="1">
      <c r="A36" s="60"/>
      <c r="B36" s="60"/>
    </row>
    <row r="37" spans="1:2" ht="14.1" customHeight="1">
      <c r="A37" s="60"/>
      <c r="B37" s="60"/>
    </row>
    <row r="38" spans="1:2" ht="14.1" customHeight="1">
      <c r="A38" s="60"/>
      <c r="B38" s="60"/>
    </row>
    <row r="39" spans="1:2" ht="14.1" customHeight="1">
      <c r="A39" s="60"/>
      <c r="B39" s="60"/>
    </row>
    <row r="40" spans="1:2" ht="14.1" customHeight="1">
      <c r="A40" s="60"/>
      <c r="B40" s="60"/>
    </row>
    <row r="41" spans="1:2" ht="14.1" customHeight="1">
      <c r="A41" s="60"/>
      <c r="B41" s="60"/>
    </row>
    <row r="42" spans="1:2" ht="14.1" customHeight="1">
      <c r="A42" s="60"/>
      <c r="B42" s="60"/>
    </row>
    <row r="43" spans="1:2" ht="14.1" customHeight="1">
      <c r="A43" s="60"/>
      <c r="B43" s="60"/>
    </row>
    <row r="44" spans="1:2" ht="14.1" customHeight="1">
      <c r="A44" s="60"/>
      <c r="B44" s="60"/>
    </row>
    <row r="45" spans="1:2" ht="14.1" customHeight="1">
      <c r="A45" s="60"/>
      <c r="B45" s="60"/>
    </row>
    <row r="46" spans="1:2" ht="14.1" customHeight="1">
      <c r="A46" s="60"/>
      <c r="B46" s="60"/>
    </row>
    <row r="47" spans="1:2" ht="14.1" customHeight="1">
      <c r="A47" s="60"/>
      <c r="B47" s="60"/>
    </row>
    <row r="48" spans="1:2" ht="14.1" customHeight="1">
      <c r="A48" s="60"/>
      <c r="B48" s="60"/>
    </row>
    <row r="49" spans="1:2" ht="14.1" customHeight="1">
      <c r="A49" s="60"/>
      <c r="B49" s="60"/>
    </row>
    <row r="50" spans="1:2" ht="14.1" customHeight="1">
      <c r="A50" s="60"/>
      <c r="B50" s="60"/>
    </row>
    <row r="51" spans="1:2" ht="14.1" customHeight="1">
      <c r="A51" s="60"/>
      <c r="B51" s="60"/>
    </row>
    <row r="52" spans="1:2" ht="14.1" customHeight="1">
      <c r="A52" s="60"/>
      <c r="B52" s="60"/>
    </row>
    <row r="53" spans="1:2" ht="14.1" customHeight="1">
      <c r="A53" s="60"/>
      <c r="B53" s="60"/>
    </row>
  </sheetData>
  <mergeCells count="31"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W3:Z3"/>
    <mergeCell ref="AA3:AD3"/>
    <mergeCell ref="AE3:AH3"/>
    <mergeCell ref="AI3:AL3"/>
    <mergeCell ref="AM3:AP3"/>
    <mergeCell ref="A1:P1"/>
    <mergeCell ref="G3:J3"/>
    <mergeCell ref="K3:N3"/>
    <mergeCell ref="O3:R3"/>
    <mergeCell ref="S3:V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zoomScale="90" zoomScaleNormal="90" workbookViewId="0">
      <pane xSplit="6" ySplit="7" topLeftCell="I8" activePane="bottomRight" state="frozen"/>
      <selection pane="topRight" activeCell="I1" sqref="I1"/>
      <selection pane="bottomLeft" activeCell="A8" sqref="A8"/>
      <selection pane="bottomRight" activeCell="AA4" sqref="AA4:AD5"/>
    </sheetView>
  </sheetViews>
  <sheetFormatPr defaultColWidth="11.7109375" defaultRowHeight="12.75"/>
  <cols>
    <col min="3" max="3" width="34.140625" customWidth="1"/>
    <col min="4" max="4" width="7.42578125" style="8" customWidth="1"/>
    <col min="5" max="5" width="11.5703125" style="9" customWidth="1"/>
    <col min="6" max="6" width="10.28515625" customWidth="1"/>
    <col min="7" max="8" width="6.140625" customWidth="1"/>
    <col min="9" max="9" width="6.140625" style="9" customWidth="1"/>
    <col min="10" max="46" width="6.140625" customWidth="1"/>
  </cols>
  <sheetData>
    <row r="1" spans="1:4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46" ht="33.950000000000003" customHeight="1"/>
    <row r="3" spans="1:46" ht="14.1" customHeight="1">
      <c r="A3" s="10" t="s">
        <v>1</v>
      </c>
      <c r="B3" s="10" t="s">
        <v>1</v>
      </c>
      <c r="C3" s="10" t="s">
        <v>74</v>
      </c>
      <c r="D3" s="11"/>
      <c r="E3" s="11" t="s">
        <v>3</v>
      </c>
      <c r="F3" s="12" t="s">
        <v>4</v>
      </c>
      <c r="G3" s="6" t="s">
        <v>5</v>
      </c>
      <c r="H3" s="6"/>
      <c r="I3" s="6"/>
      <c r="J3" s="6"/>
      <c r="K3" s="5" t="s">
        <v>6</v>
      </c>
      <c r="L3" s="5"/>
      <c r="M3" s="5"/>
      <c r="N3" s="5"/>
      <c r="O3" s="5" t="s">
        <v>7</v>
      </c>
      <c r="P3" s="5"/>
      <c r="Q3" s="5"/>
      <c r="R3" s="5"/>
      <c r="S3" s="5" t="s">
        <v>8</v>
      </c>
      <c r="T3" s="5"/>
      <c r="U3" s="5"/>
      <c r="V3" s="5"/>
      <c r="W3" s="4" t="s">
        <v>9</v>
      </c>
      <c r="X3" s="4"/>
      <c r="Y3" s="4"/>
      <c r="Z3" s="4"/>
      <c r="AA3" s="5" t="s">
        <v>10</v>
      </c>
      <c r="AB3" s="5"/>
      <c r="AC3" s="5"/>
      <c r="AD3" s="5"/>
      <c r="AE3" s="5" t="s">
        <v>11</v>
      </c>
      <c r="AF3" s="5"/>
      <c r="AG3" s="5"/>
      <c r="AH3" s="5"/>
      <c r="AI3" s="5" t="s">
        <v>12</v>
      </c>
      <c r="AJ3" s="5"/>
      <c r="AK3" s="5"/>
      <c r="AL3" s="5"/>
      <c r="AM3" s="5" t="s">
        <v>13</v>
      </c>
      <c r="AN3" s="5"/>
      <c r="AO3" s="5"/>
      <c r="AP3" s="5"/>
      <c r="AQ3" s="5" t="s">
        <v>14</v>
      </c>
      <c r="AR3" s="5"/>
      <c r="AS3" s="5"/>
      <c r="AT3" s="5"/>
    </row>
    <row r="4" spans="1:46" ht="14.1" customHeight="1">
      <c r="A4" s="13" t="s">
        <v>15</v>
      </c>
      <c r="B4" s="13" t="s">
        <v>16</v>
      </c>
      <c r="C4" s="14"/>
      <c r="D4" s="15"/>
      <c r="E4" s="15" t="s">
        <v>4</v>
      </c>
      <c r="F4" s="16" t="s">
        <v>17</v>
      </c>
      <c r="G4" s="3" t="s">
        <v>18</v>
      </c>
      <c r="H4" s="3"/>
      <c r="I4" s="3"/>
      <c r="J4" s="3"/>
      <c r="K4" s="2" t="s">
        <v>19</v>
      </c>
      <c r="L4" s="2"/>
      <c r="M4" s="2"/>
      <c r="N4" s="2"/>
      <c r="O4" s="2" t="s">
        <v>20</v>
      </c>
      <c r="P4" s="2"/>
      <c r="Q4" s="2"/>
      <c r="R4" s="2"/>
      <c r="S4" s="2" t="s">
        <v>21</v>
      </c>
      <c r="T4" s="2"/>
      <c r="U4" s="2"/>
      <c r="V4" s="2"/>
      <c r="W4" s="1" t="s">
        <v>22</v>
      </c>
      <c r="X4" s="1"/>
      <c r="Y4" s="1"/>
      <c r="Z4" s="1"/>
      <c r="AA4" s="2" t="s">
        <v>19</v>
      </c>
      <c r="AB4" s="2"/>
      <c r="AC4" s="2"/>
      <c r="AD4" s="2"/>
      <c r="AE4" s="2" t="s">
        <v>22</v>
      </c>
      <c r="AF4" s="2"/>
      <c r="AG4" s="2"/>
      <c r="AH4" s="2"/>
      <c r="AI4" s="2" t="s">
        <v>23</v>
      </c>
      <c r="AJ4" s="2"/>
      <c r="AK4" s="2"/>
      <c r="AL4" s="2"/>
      <c r="AM4" s="2" t="s">
        <v>23</v>
      </c>
      <c r="AN4" s="2"/>
      <c r="AO4" s="2"/>
      <c r="AP4" s="2"/>
      <c r="AQ4" s="2"/>
      <c r="AR4" s="2"/>
      <c r="AS4" s="2"/>
      <c r="AT4" s="2"/>
    </row>
    <row r="5" spans="1:46" ht="14.1" customHeight="1">
      <c r="A5" s="14"/>
      <c r="B5" s="14"/>
      <c r="C5" s="13"/>
      <c r="D5" s="15"/>
      <c r="E5" s="15"/>
      <c r="F5" s="16" t="s">
        <v>24</v>
      </c>
      <c r="G5" s="3" t="s">
        <v>25</v>
      </c>
      <c r="H5" s="3"/>
      <c r="I5" s="3"/>
      <c r="J5" s="3"/>
      <c r="K5" s="2" t="s">
        <v>26</v>
      </c>
      <c r="L5" s="2"/>
      <c r="M5" s="2"/>
      <c r="N5" s="2"/>
      <c r="O5" s="2" t="s">
        <v>27</v>
      </c>
      <c r="P5" s="2"/>
      <c r="Q5" s="2"/>
      <c r="R5" s="2"/>
      <c r="S5" s="2" t="s">
        <v>28</v>
      </c>
      <c r="T5" s="2"/>
      <c r="U5" s="2"/>
      <c r="V5" s="2"/>
      <c r="W5" s="1" t="s">
        <v>29</v>
      </c>
      <c r="X5" s="1"/>
      <c r="Y5" s="1"/>
      <c r="Z5" s="1"/>
      <c r="AA5" s="2" t="s">
        <v>335</v>
      </c>
      <c r="AB5" s="2"/>
      <c r="AC5" s="2"/>
      <c r="AD5" s="2"/>
      <c r="AE5" s="2" t="s">
        <v>30</v>
      </c>
      <c r="AF5" s="2"/>
      <c r="AG5" s="2"/>
      <c r="AH5" s="2"/>
      <c r="AI5" s="2" t="s">
        <v>31</v>
      </c>
      <c r="AJ5" s="2"/>
      <c r="AK5" s="2"/>
      <c r="AL5" s="2"/>
      <c r="AM5" s="2" t="s">
        <v>32</v>
      </c>
      <c r="AN5" s="2"/>
      <c r="AO5" s="2"/>
      <c r="AP5" s="2"/>
      <c r="AQ5" s="2"/>
      <c r="AR5" s="2"/>
      <c r="AS5" s="2"/>
      <c r="AT5" s="2"/>
    </row>
    <row r="6" spans="1:46" ht="14.1" customHeight="1">
      <c r="A6" s="14"/>
      <c r="B6" s="14"/>
      <c r="C6" s="13"/>
      <c r="D6" s="15"/>
      <c r="E6" s="15"/>
      <c r="F6" s="17">
        <v>125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spans="1:46" ht="14.1" customHeight="1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pans="1:46" s="67" customFormat="1" ht="14.1" customHeight="1">
      <c r="A8" s="33" t="s">
        <v>40</v>
      </c>
      <c r="B8" s="33" t="s">
        <v>40</v>
      </c>
      <c r="C8" s="61" t="s">
        <v>75</v>
      </c>
      <c r="D8" s="62">
        <v>11</v>
      </c>
      <c r="E8" s="63">
        <f t="shared" ref="E8:E23" si="0">SUM(J8,N8,R8,V8,Z8,AD8,AH8,AL8,AP8,AT8)</f>
        <v>98</v>
      </c>
      <c r="F8" s="37">
        <f t="shared" ref="F8:F23" si="1">SUM(E8,-98)</f>
        <v>0</v>
      </c>
      <c r="G8" s="64">
        <v>2</v>
      </c>
      <c r="H8" s="65">
        <v>5</v>
      </c>
      <c r="I8" s="65">
        <v>20</v>
      </c>
      <c r="J8" s="40">
        <f t="shared" ref="J8:J23" si="2">SUM(G8:I8)</f>
        <v>27</v>
      </c>
      <c r="K8" s="66">
        <v>2</v>
      </c>
      <c r="L8" s="65">
        <v>0</v>
      </c>
      <c r="M8" s="65">
        <v>15</v>
      </c>
      <c r="N8" s="40">
        <f t="shared" ref="N8:N23" si="3">SUM(K8:M8)</f>
        <v>17</v>
      </c>
      <c r="O8" s="66">
        <v>2</v>
      </c>
      <c r="P8" s="65">
        <v>4</v>
      </c>
      <c r="Q8" s="65">
        <v>15</v>
      </c>
      <c r="R8" s="40">
        <f t="shared" ref="R8:R23" si="4">SUM(O8:Q8)</f>
        <v>21</v>
      </c>
      <c r="S8" s="66">
        <v>2</v>
      </c>
      <c r="T8" s="65">
        <v>1</v>
      </c>
      <c r="U8" s="65">
        <v>20</v>
      </c>
      <c r="V8" s="40">
        <f t="shared" ref="V8:V23" si="5">SUM(S8:U8)</f>
        <v>23</v>
      </c>
      <c r="W8" s="66">
        <v>2</v>
      </c>
      <c r="X8" s="65">
        <v>0</v>
      </c>
      <c r="Y8" s="65">
        <v>8</v>
      </c>
      <c r="Z8" s="40">
        <f t="shared" ref="Z8:Z23" si="6">SUM(W8:Y8)</f>
        <v>10</v>
      </c>
      <c r="AA8" s="66">
        <v>0</v>
      </c>
      <c r="AB8" s="65">
        <v>0</v>
      </c>
      <c r="AC8" s="65">
        <v>0</v>
      </c>
      <c r="AD8" s="40">
        <f t="shared" ref="AD8:AD23" si="7">SUM(AA8:AC8)</f>
        <v>0</v>
      </c>
      <c r="AE8" s="66">
        <v>0</v>
      </c>
      <c r="AF8" s="65">
        <v>0</v>
      </c>
      <c r="AG8" s="65">
        <v>0</v>
      </c>
      <c r="AH8" s="40">
        <f t="shared" ref="AH8:AH23" si="8">SUM(AE8:AG8)</f>
        <v>0</v>
      </c>
      <c r="AI8" s="66">
        <v>0</v>
      </c>
      <c r="AJ8" s="65">
        <v>0</v>
      </c>
      <c r="AK8" s="65">
        <v>0</v>
      </c>
      <c r="AL8" s="40">
        <f t="shared" ref="AL8:AL23" si="9">SUM(AI8:AK8)</f>
        <v>0</v>
      </c>
      <c r="AM8" s="66">
        <v>0</v>
      </c>
      <c r="AN8" s="65">
        <v>0</v>
      </c>
      <c r="AO8" s="65">
        <v>0</v>
      </c>
      <c r="AP8" s="40">
        <f t="shared" ref="AP8:AP23" si="10">SUM(AM8:AO8)</f>
        <v>0</v>
      </c>
      <c r="AQ8" s="66">
        <v>0</v>
      </c>
      <c r="AR8" s="65">
        <v>0</v>
      </c>
      <c r="AS8" s="65">
        <v>0</v>
      </c>
      <c r="AT8" s="40">
        <f t="shared" ref="AT8:AT23" si="11">SUM(AQ8:AS8)</f>
        <v>0</v>
      </c>
    </row>
    <row r="9" spans="1:46" ht="14.1" customHeight="1">
      <c r="A9" s="41" t="s">
        <v>46</v>
      </c>
      <c r="B9" s="41" t="s">
        <v>43</v>
      </c>
      <c r="C9" s="42" t="s">
        <v>76</v>
      </c>
      <c r="D9" s="68">
        <v>3</v>
      </c>
      <c r="E9" s="44">
        <f t="shared" si="0"/>
        <v>73</v>
      </c>
      <c r="F9" s="45">
        <f t="shared" si="1"/>
        <v>-25</v>
      </c>
      <c r="G9" s="69">
        <v>2</v>
      </c>
      <c r="H9" s="70">
        <v>0</v>
      </c>
      <c r="I9" s="70">
        <v>8</v>
      </c>
      <c r="J9" s="45">
        <f t="shared" si="2"/>
        <v>10</v>
      </c>
      <c r="K9" s="71">
        <v>2</v>
      </c>
      <c r="L9" s="70">
        <v>4</v>
      </c>
      <c r="M9" s="70">
        <v>1</v>
      </c>
      <c r="N9" s="45">
        <f t="shared" si="3"/>
        <v>7</v>
      </c>
      <c r="O9" s="71">
        <v>2</v>
      </c>
      <c r="P9" s="70">
        <v>2</v>
      </c>
      <c r="Q9" s="70">
        <v>10</v>
      </c>
      <c r="R9" s="45">
        <f t="shared" si="4"/>
        <v>14</v>
      </c>
      <c r="S9" s="71">
        <v>3</v>
      </c>
      <c r="T9" s="70">
        <v>4</v>
      </c>
      <c r="U9" s="70">
        <v>12</v>
      </c>
      <c r="V9" s="45">
        <f t="shared" si="5"/>
        <v>19</v>
      </c>
      <c r="W9" s="71">
        <v>2</v>
      </c>
      <c r="X9" s="70">
        <v>1</v>
      </c>
      <c r="Y9" s="70">
        <v>20</v>
      </c>
      <c r="Z9" s="45">
        <f t="shared" si="6"/>
        <v>23</v>
      </c>
      <c r="AA9" s="71">
        <v>0</v>
      </c>
      <c r="AB9" s="70">
        <v>0</v>
      </c>
      <c r="AC9" s="70">
        <v>0</v>
      </c>
      <c r="AD9" s="45">
        <f t="shared" si="7"/>
        <v>0</v>
      </c>
      <c r="AE9" s="71">
        <v>0</v>
      </c>
      <c r="AF9" s="70">
        <v>0</v>
      </c>
      <c r="AG9" s="70">
        <v>0</v>
      </c>
      <c r="AH9" s="45">
        <f t="shared" si="8"/>
        <v>0</v>
      </c>
      <c r="AI9" s="71">
        <v>0</v>
      </c>
      <c r="AJ9" s="70">
        <v>0</v>
      </c>
      <c r="AK9" s="70">
        <v>0</v>
      </c>
      <c r="AL9" s="45">
        <f t="shared" si="9"/>
        <v>0</v>
      </c>
      <c r="AM9" s="71">
        <v>0</v>
      </c>
      <c r="AN9" s="70">
        <v>0</v>
      </c>
      <c r="AO9" s="70">
        <v>0</v>
      </c>
      <c r="AP9" s="45">
        <f t="shared" si="10"/>
        <v>0</v>
      </c>
      <c r="AQ9" s="71">
        <v>0</v>
      </c>
      <c r="AR9" s="70">
        <v>0</v>
      </c>
      <c r="AS9" s="70">
        <v>0</v>
      </c>
      <c r="AT9" s="45">
        <f t="shared" si="11"/>
        <v>0</v>
      </c>
    </row>
    <row r="10" spans="1:46" ht="14.1" customHeight="1">
      <c r="A10" s="41" t="s">
        <v>43</v>
      </c>
      <c r="B10" s="41" t="s">
        <v>42</v>
      </c>
      <c r="C10" s="42" t="s">
        <v>77</v>
      </c>
      <c r="D10" s="68">
        <v>6</v>
      </c>
      <c r="E10" s="44">
        <f t="shared" si="0"/>
        <v>60</v>
      </c>
      <c r="F10" s="45">
        <f t="shared" si="1"/>
        <v>-38</v>
      </c>
      <c r="G10" s="71">
        <v>2</v>
      </c>
      <c r="H10" s="70">
        <v>1</v>
      </c>
      <c r="I10" s="43">
        <v>12</v>
      </c>
      <c r="J10" s="45">
        <f t="shared" si="2"/>
        <v>15</v>
      </c>
      <c r="K10" s="71">
        <v>2</v>
      </c>
      <c r="L10" s="70">
        <v>3</v>
      </c>
      <c r="M10" s="70">
        <v>12</v>
      </c>
      <c r="N10" s="45">
        <f t="shared" si="3"/>
        <v>17</v>
      </c>
      <c r="O10" s="71">
        <v>3</v>
      </c>
      <c r="P10" s="70">
        <v>0</v>
      </c>
      <c r="Q10" s="70">
        <v>12</v>
      </c>
      <c r="R10" s="45">
        <f t="shared" si="4"/>
        <v>15</v>
      </c>
      <c r="S10" s="71">
        <v>2</v>
      </c>
      <c r="T10" s="70">
        <v>0</v>
      </c>
      <c r="U10" s="70">
        <v>6</v>
      </c>
      <c r="V10" s="45">
        <f t="shared" si="5"/>
        <v>8</v>
      </c>
      <c r="W10" s="71">
        <v>2</v>
      </c>
      <c r="X10" s="70">
        <v>0</v>
      </c>
      <c r="Y10" s="70">
        <v>3</v>
      </c>
      <c r="Z10" s="45">
        <f t="shared" si="6"/>
        <v>5</v>
      </c>
      <c r="AA10" s="71">
        <v>0</v>
      </c>
      <c r="AB10" s="70">
        <v>0</v>
      </c>
      <c r="AC10" s="70">
        <v>0</v>
      </c>
      <c r="AD10" s="45">
        <f t="shared" si="7"/>
        <v>0</v>
      </c>
      <c r="AE10" s="71">
        <v>0</v>
      </c>
      <c r="AF10" s="70">
        <v>0</v>
      </c>
      <c r="AG10" s="70">
        <v>0</v>
      </c>
      <c r="AH10" s="45">
        <f t="shared" si="8"/>
        <v>0</v>
      </c>
      <c r="AI10" s="71">
        <v>0</v>
      </c>
      <c r="AJ10" s="70">
        <v>0</v>
      </c>
      <c r="AK10" s="70">
        <v>0</v>
      </c>
      <c r="AL10" s="45">
        <f t="shared" si="9"/>
        <v>0</v>
      </c>
      <c r="AM10" s="71">
        <v>0</v>
      </c>
      <c r="AN10" s="70">
        <v>0</v>
      </c>
      <c r="AO10" s="70">
        <v>0</v>
      </c>
      <c r="AP10" s="45">
        <f t="shared" si="10"/>
        <v>0</v>
      </c>
      <c r="AQ10" s="71">
        <v>0</v>
      </c>
      <c r="AR10" s="70">
        <v>0</v>
      </c>
      <c r="AS10" s="70">
        <v>0</v>
      </c>
      <c r="AT10" s="45">
        <f t="shared" si="11"/>
        <v>0</v>
      </c>
    </row>
    <row r="11" spans="1:46" ht="14.1" customHeight="1">
      <c r="A11" s="41" t="s">
        <v>42</v>
      </c>
      <c r="B11" s="41" t="s">
        <v>46</v>
      </c>
      <c r="C11" s="42" t="s">
        <v>78</v>
      </c>
      <c r="D11" s="68">
        <v>117</v>
      </c>
      <c r="E11" s="44">
        <f t="shared" si="0"/>
        <v>59</v>
      </c>
      <c r="F11" s="45">
        <f t="shared" si="1"/>
        <v>-39</v>
      </c>
      <c r="G11" s="71">
        <v>2</v>
      </c>
      <c r="H11" s="70">
        <v>0</v>
      </c>
      <c r="I11" s="43">
        <v>2</v>
      </c>
      <c r="J11" s="45">
        <f t="shared" si="2"/>
        <v>4</v>
      </c>
      <c r="K11" s="71">
        <v>2</v>
      </c>
      <c r="L11" s="70">
        <v>5</v>
      </c>
      <c r="M11" s="70">
        <v>20</v>
      </c>
      <c r="N11" s="45">
        <f t="shared" si="3"/>
        <v>27</v>
      </c>
      <c r="O11" s="71">
        <v>2</v>
      </c>
      <c r="P11" s="70">
        <v>0</v>
      </c>
      <c r="Q11" s="70">
        <v>8</v>
      </c>
      <c r="R11" s="45">
        <f t="shared" si="4"/>
        <v>10</v>
      </c>
      <c r="S11" s="71">
        <v>2</v>
      </c>
      <c r="T11" s="70">
        <v>0</v>
      </c>
      <c r="U11" s="70">
        <v>8</v>
      </c>
      <c r="V11" s="45">
        <f t="shared" si="5"/>
        <v>10</v>
      </c>
      <c r="W11" s="71">
        <v>2</v>
      </c>
      <c r="X11" s="70">
        <v>0</v>
      </c>
      <c r="Y11" s="70">
        <v>6</v>
      </c>
      <c r="Z11" s="45">
        <f t="shared" si="6"/>
        <v>8</v>
      </c>
      <c r="AA11" s="71">
        <v>0</v>
      </c>
      <c r="AB11" s="70">
        <v>0</v>
      </c>
      <c r="AC11" s="70">
        <v>0</v>
      </c>
      <c r="AD11" s="45">
        <f t="shared" si="7"/>
        <v>0</v>
      </c>
      <c r="AE11" s="71">
        <v>0</v>
      </c>
      <c r="AF11" s="70">
        <v>0</v>
      </c>
      <c r="AG11" s="70">
        <v>0</v>
      </c>
      <c r="AH11" s="45">
        <f t="shared" si="8"/>
        <v>0</v>
      </c>
      <c r="AI11" s="71">
        <v>0</v>
      </c>
      <c r="AJ11" s="70">
        <v>0</v>
      </c>
      <c r="AK11" s="70">
        <v>0</v>
      </c>
      <c r="AL11" s="45">
        <f t="shared" si="9"/>
        <v>0</v>
      </c>
      <c r="AM11" s="71">
        <v>0</v>
      </c>
      <c r="AN11" s="70">
        <v>0</v>
      </c>
      <c r="AO11" s="70">
        <v>0</v>
      </c>
      <c r="AP11" s="45">
        <f t="shared" si="10"/>
        <v>0</v>
      </c>
      <c r="AQ11" s="71">
        <v>0</v>
      </c>
      <c r="AR11" s="70">
        <v>0</v>
      </c>
      <c r="AS11" s="70">
        <v>0</v>
      </c>
      <c r="AT11" s="45">
        <f t="shared" si="11"/>
        <v>0</v>
      </c>
    </row>
    <row r="12" spans="1:46" ht="14.1" customHeight="1">
      <c r="A12" s="41" t="s">
        <v>49</v>
      </c>
      <c r="B12" s="41" t="s">
        <v>49</v>
      </c>
      <c r="C12" s="42" t="s">
        <v>79</v>
      </c>
      <c r="D12" s="68">
        <v>40</v>
      </c>
      <c r="E12" s="44">
        <f t="shared" si="0"/>
        <v>59</v>
      </c>
      <c r="F12" s="45">
        <f t="shared" si="1"/>
        <v>-39</v>
      </c>
      <c r="G12" s="69">
        <v>3</v>
      </c>
      <c r="H12" s="70">
        <v>4</v>
      </c>
      <c r="I12" s="70">
        <v>15</v>
      </c>
      <c r="J12" s="45">
        <f t="shared" si="2"/>
        <v>22</v>
      </c>
      <c r="K12" s="71">
        <v>3</v>
      </c>
      <c r="L12" s="70">
        <v>0</v>
      </c>
      <c r="M12" s="70">
        <v>6</v>
      </c>
      <c r="N12" s="45">
        <f t="shared" si="3"/>
        <v>9</v>
      </c>
      <c r="O12" s="71">
        <v>2</v>
      </c>
      <c r="P12" s="70">
        <v>3</v>
      </c>
      <c r="Q12" s="70">
        <v>6</v>
      </c>
      <c r="R12" s="45">
        <f t="shared" si="4"/>
        <v>11</v>
      </c>
      <c r="S12" s="71">
        <v>2</v>
      </c>
      <c r="T12" s="70">
        <v>0</v>
      </c>
      <c r="U12" s="70">
        <v>0</v>
      </c>
      <c r="V12" s="45">
        <f t="shared" si="5"/>
        <v>2</v>
      </c>
      <c r="W12" s="71">
        <v>2</v>
      </c>
      <c r="X12" s="70">
        <v>3</v>
      </c>
      <c r="Y12" s="70">
        <v>10</v>
      </c>
      <c r="Z12" s="45">
        <f t="shared" si="6"/>
        <v>15</v>
      </c>
      <c r="AA12" s="71">
        <v>0</v>
      </c>
      <c r="AB12" s="70">
        <v>0</v>
      </c>
      <c r="AC12" s="70">
        <v>0</v>
      </c>
      <c r="AD12" s="45">
        <f t="shared" si="7"/>
        <v>0</v>
      </c>
      <c r="AE12" s="71">
        <v>0</v>
      </c>
      <c r="AF12" s="70">
        <v>0</v>
      </c>
      <c r="AG12" s="70">
        <v>0</v>
      </c>
      <c r="AH12" s="45">
        <f t="shared" si="8"/>
        <v>0</v>
      </c>
      <c r="AI12" s="71">
        <v>0</v>
      </c>
      <c r="AJ12" s="70">
        <v>0</v>
      </c>
      <c r="AK12" s="70">
        <v>0</v>
      </c>
      <c r="AL12" s="45">
        <f t="shared" si="9"/>
        <v>0</v>
      </c>
      <c r="AM12" s="71">
        <v>0</v>
      </c>
      <c r="AN12" s="70">
        <v>0</v>
      </c>
      <c r="AO12" s="70">
        <v>0</v>
      </c>
      <c r="AP12" s="45">
        <f t="shared" si="10"/>
        <v>0</v>
      </c>
      <c r="AQ12" s="71">
        <v>0</v>
      </c>
      <c r="AR12" s="70">
        <v>0</v>
      </c>
      <c r="AS12" s="70">
        <v>0</v>
      </c>
      <c r="AT12" s="45">
        <f t="shared" si="11"/>
        <v>0</v>
      </c>
    </row>
    <row r="13" spans="1:46" ht="14.1" customHeight="1">
      <c r="A13" s="72" t="s">
        <v>48</v>
      </c>
      <c r="B13" s="41" t="s">
        <v>51</v>
      </c>
      <c r="C13" s="42" t="s">
        <v>80</v>
      </c>
      <c r="D13" s="68">
        <v>44</v>
      </c>
      <c r="E13" s="44">
        <f t="shared" si="0"/>
        <v>49</v>
      </c>
      <c r="F13" s="45">
        <f t="shared" si="1"/>
        <v>-49</v>
      </c>
      <c r="G13" s="69">
        <v>2</v>
      </c>
      <c r="H13" s="70">
        <v>2</v>
      </c>
      <c r="I13" s="70">
        <v>0</v>
      </c>
      <c r="J13" s="45">
        <f t="shared" si="2"/>
        <v>4</v>
      </c>
      <c r="K13" s="71">
        <v>2</v>
      </c>
      <c r="L13" s="70">
        <v>2</v>
      </c>
      <c r="M13" s="70">
        <v>10</v>
      </c>
      <c r="N13" s="45">
        <f t="shared" si="3"/>
        <v>14</v>
      </c>
      <c r="O13" s="71">
        <v>2</v>
      </c>
      <c r="P13" s="70">
        <v>0</v>
      </c>
      <c r="Q13" s="70">
        <v>1</v>
      </c>
      <c r="R13" s="45">
        <f t="shared" si="4"/>
        <v>3</v>
      </c>
      <c r="S13" s="71">
        <v>2</v>
      </c>
      <c r="T13" s="70">
        <v>5</v>
      </c>
      <c r="U13" s="70">
        <v>15</v>
      </c>
      <c r="V13" s="45">
        <f t="shared" si="5"/>
        <v>22</v>
      </c>
      <c r="W13" s="71">
        <v>2</v>
      </c>
      <c r="X13" s="70">
        <v>0</v>
      </c>
      <c r="Y13" s="70">
        <v>4</v>
      </c>
      <c r="Z13" s="45">
        <f t="shared" si="6"/>
        <v>6</v>
      </c>
      <c r="AA13" s="71">
        <v>0</v>
      </c>
      <c r="AB13" s="70">
        <v>0</v>
      </c>
      <c r="AC13" s="70">
        <v>0</v>
      </c>
      <c r="AD13" s="45">
        <f t="shared" si="7"/>
        <v>0</v>
      </c>
      <c r="AE13" s="71">
        <v>0</v>
      </c>
      <c r="AF13" s="70">
        <v>0</v>
      </c>
      <c r="AG13" s="70">
        <v>0</v>
      </c>
      <c r="AH13" s="45">
        <f t="shared" si="8"/>
        <v>0</v>
      </c>
      <c r="AI13" s="71">
        <v>0</v>
      </c>
      <c r="AJ13" s="70">
        <v>0</v>
      </c>
      <c r="AK13" s="70">
        <v>0</v>
      </c>
      <c r="AL13" s="45">
        <f t="shared" si="9"/>
        <v>0</v>
      </c>
      <c r="AM13" s="71">
        <v>0</v>
      </c>
      <c r="AN13" s="70">
        <v>0</v>
      </c>
      <c r="AO13" s="70">
        <v>0</v>
      </c>
      <c r="AP13" s="45">
        <f t="shared" si="10"/>
        <v>0</v>
      </c>
      <c r="AQ13" s="71">
        <v>0</v>
      </c>
      <c r="AR13" s="70">
        <v>0</v>
      </c>
      <c r="AS13" s="70">
        <v>0</v>
      </c>
      <c r="AT13" s="45">
        <f t="shared" si="11"/>
        <v>0</v>
      </c>
    </row>
    <row r="14" spans="1:46" ht="14.1" customHeight="1">
      <c r="A14" s="41" t="s">
        <v>51</v>
      </c>
      <c r="B14" s="41" t="s">
        <v>48</v>
      </c>
      <c r="C14" s="42" t="s">
        <v>81</v>
      </c>
      <c r="D14" s="68">
        <v>93</v>
      </c>
      <c r="E14" s="44">
        <f t="shared" si="0"/>
        <v>48</v>
      </c>
      <c r="F14" s="45">
        <f t="shared" si="1"/>
        <v>-50</v>
      </c>
      <c r="G14" s="71">
        <v>2</v>
      </c>
      <c r="H14" s="70">
        <v>0</v>
      </c>
      <c r="I14" s="43">
        <v>0</v>
      </c>
      <c r="J14" s="45">
        <f t="shared" si="2"/>
        <v>2</v>
      </c>
      <c r="K14" s="71">
        <v>2</v>
      </c>
      <c r="L14" s="70">
        <v>0</v>
      </c>
      <c r="M14" s="70">
        <v>8</v>
      </c>
      <c r="N14" s="45">
        <f t="shared" si="3"/>
        <v>10</v>
      </c>
      <c r="O14" s="71">
        <v>2</v>
      </c>
      <c r="P14" s="70">
        <v>5</v>
      </c>
      <c r="Q14" s="70">
        <v>20</v>
      </c>
      <c r="R14" s="45">
        <f t="shared" si="4"/>
        <v>27</v>
      </c>
      <c r="S14" s="71">
        <v>2</v>
      </c>
      <c r="T14" s="70">
        <v>3</v>
      </c>
      <c r="U14" s="70">
        <v>0</v>
      </c>
      <c r="V14" s="45">
        <f t="shared" si="5"/>
        <v>5</v>
      </c>
      <c r="W14" s="71">
        <v>2</v>
      </c>
      <c r="X14" s="70">
        <v>2</v>
      </c>
      <c r="Y14" s="70">
        <v>0</v>
      </c>
      <c r="Z14" s="45">
        <f t="shared" si="6"/>
        <v>4</v>
      </c>
      <c r="AA14" s="71">
        <v>0</v>
      </c>
      <c r="AB14" s="70">
        <v>0</v>
      </c>
      <c r="AC14" s="70">
        <v>0</v>
      </c>
      <c r="AD14" s="45">
        <f t="shared" si="7"/>
        <v>0</v>
      </c>
      <c r="AE14" s="71">
        <v>0</v>
      </c>
      <c r="AF14" s="70">
        <v>0</v>
      </c>
      <c r="AG14" s="70">
        <v>0</v>
      </c>
      <c r="AH14" s="45">
        <f t="shared" si="8"/>
        <v>0</v>
      </c>
      <c r="AI14" s="71">
        <v>0</v>
      </c>
      <c r="AJ14" s="70">
        <v>0</v>
      </c>
      <c r="AK14" s="70">
        <v>0</v>
      </c>
      <c r="AL14" s="45">
        <f t="shared" si="9"/>
        <v>0</v>
      </c>
      <c r="AM14" s="71">
        <v>0</v>
      </c>
      <c r="AN14" s="70">
        <v>0</v>
      </c>
      <c r="AO14" s="70">
        <v>0</v>
      </c>
      <c r="AP14" s="45">
        <f t="shared" si="10"/>
        <v>0</v>
      </c>
      <c r="AQ14" s="71">
        <v>0</v>
      </c>
      <c r="AR14" s="70">
        <v>0</v>
      </c>
      <c r="AS14" s="70">
        <v>0</v>
      </c>
      <c r="AT14" s="45">
        <f t="shared" si="11"/>
        <v>0</v>
      </c>
    </row>
    <row r="15" spans="1:46" ht="14.1" customHeight="1">
      <c r="A15" s="72" t="s">
        <v>55</v>
      </c>
      <c r="B15" s="41" t="s">
        <v>55</v>
      </c>
      <c r="C15" s="42" t="s">
        <v>82</v>
      </c>
      <c r="D15" s="68">
        <v>21</v>
      </c>
      <c r="E15" s="44">
        <f t="shared" si="0"/>
        <v>45</v>
      </c>
      <c r="F15" s="45">
        <f t="shared" si="1"/>
        <v>-53</v>
      </c>
      <c r="G15" s="71">
        <v>2</v>
      </c>
      <c r="H15" s="70">
        <v>0</v>
      </c>
      <c r="I15" s="43">
        <v>1</v>
      </c>
      <c r="J15" s="45">
        <f t="shared" si="2"/>
        <v>3</v>
      </c>
      <c r="K15" s="71">
        <v>2</v>
      </c>
      <c r="L15" s="70">
        <v>0</v>
      </c>
      <c r="M15" s="70">
        <v>0</v>
      </c>
      <c r="N15" s="45">
        <f t="shared" si="3"/>
        <v>2</v>
      </c>
      <c r="O15" s="71">
        <v>2</v>
      </c>
      <c r="P15" s="70">
        <v>0</v>
      </c>
      <c r="Q15" s="70">
        <v>4</v>
      </c>
      <c r="R15" s="45">
        <f t="shared" si="4"/>
        <v>6</v>
      </c>
      <c r="S15" s="71">
        <v>2</v>
      </c>
      <c r="T15" s="70">
        <v>2</v>
      </c>
      <c r="U15" s="70">
        <v>10</v>
      </c>
      <c r="V15" s="45">
        <f t="shared" si="5"/>
        <v>14</v>
      </c>
      <c r="W15" s="71">
        <v>3</v>
      </c>
      <c r="X15" s="70">
        <v>5</v>
      </c>
      <c r="Y15" s="70">
        <v>12</v>
      </c>
      <c r="Z15" s="45">
        <f t="shared" si="6"/>
        <v>20</v>
      </c>
      <c r="AA15" s="71">
        <v>0</v>
      </c>
      <c r="AB15" s="70">
        <v>0</v>
      </c>
      <c r="AC15" s="70">
        <v>0</v>
      </c>
      <c r="AD15" s="45">
        <f t="shared" si="7"/>
        <v>0</v>
      </c>
      <c r="AE15" s="71">
        <v>0</v>
      </c>
      <c r="AF15" s="70">
        <v>0</v>
      </c>
      <c r="AG15" s="70">
        <v>0</v>
      </c>
      <c r="AH15" s="45">
        <f t="shared" si="8"/>
        <v>0</v>
      </c>
      <c r="AI15" s="71">
        <v>0</v>
      </c>
      <c r="AJ15" s="70">
        <v>0</v>
      </c>
      <c r="AK15" s="70">
        <v>0</v>
      </c>
      <c r="AL15" s="45">
        <f t="shared" si="9"/>
        <v>0</v>
      </c>
      <c r="AM15" s="71">
        <v>0</v>
      </c>
      <c r="AN15" s="70">
        <v>0</v>
      </c>
      <c r="AO15" s="70">
        <v>0</v>
      </c>
      <c r="AP15" s="45">
        <f t="shared" si="10"/>
        <v>0</v>
      </c>
      <c r="AQ15" s="71">
        <v>0</v>
      </c>
      <c r="AR15" s="70">
        <v>0</v>
      </c>
      <c r="AS15" s="70">
        <v>0</v>
      </c>
      <c r="AT15" s="45">
        <f t="shared" si="11"/>
        <v>0</v>
      </c>
    </row>
    <row r="16" spans="1:46" ht="14.1" customHeight="1">
      <c r="A16" s="72" t="s">
        <v>62</v>
      </c>
      <c r="B16" s="41" t="s">
        <v>54</v>
      </c>
      <c r="C16" s="42" t="s">
        <v>83</v>
      </c>
      <c r="D16" s="68">
        <v>32</v>
      </c>
      <c r="E16" s="44">
        <f t="shared" si="0"/>
        <v>37</v>
      </c>
      <c r="F16" s="45">
        <f t="shared" si="1"/>
        <v>-61</v>
      </c>
      <c r="G16" s="71">
        <v>2</v>
      </c>
      <c r="H16" s="70">
        <v>0</v>
      </c>
      <c r="I16" s="43">
        <v>0</v>
      </c>
      <c r="J16" s="45">
        <f t="shared" si="2"/>
        <v>2</v>
      </c>
      <c r="K16" s="71">
        <v>2</v>
      </c>
      <c r="L16" s="70">
        <v>0</v>
      </c>
      <c r="M16" s="70">
        <v>4</v>
      </c>
      <c r="N16" s="45">
        <f t="shared" si="3"/>
        <v>6</v>
      </c>
      <c r="O16" s="71">
        <v>2</v>
      </c>
      <c r="P16" s="70">
        <v>1</v>
      </c>
      <c r="Q16" s="70">
        <v>2</v>
      </c>
      <c r="R16" s="45">
        <f t="shared" si="4"/>
        <v>5</v>
      </c>
      <c r="S16" s="71">
        <v>2</v>
      </c>
      <c r="T16" s="70">
        <v>0</v>
      </c>
      <c r="U16" s="70">
        <v>1</v>
      </c>
      <c r="V16" s="45">
        <f t="shared" si="5"/>
        <v>3</v>
      </c>
      <c r="W16" s="71">
        <v>2</v>
      </c>
      <c r="X16" s="70">
        <v>4</v>
      </c>
      <c r="Y16" s="70">
        <v>15</v>
      </c>
      <c r="Z16" s="45">
        <f t="shared" si="6"/>
        <v>21</v>
      </c>
      <c r="AA16" s="71">
        <v>0</v>
      </c>
      <c r="AB16" s="70">
        <v>0</v>
      </c>
      <c r="AC16" s="70">
        <v>0</v>
      </c>
      <c r="AD16" s="45">
        <f t="shared" si="7"/>
        <v>0</v>
      </c>
      <c r="AE16" s="71">
        <v>0</v>
      </c>
      <c r="AF16" s="70">
        <v>0</v>
      </c>
      <c r="AG16" s="70">
        <v>0</v>
      </c>
      <c r="AH16" s="45">
        <f t="shared" si="8"/>
        <v>0</v>
      </c>
      <c r="AI16" s="71">
        <v>0</v>
      </c>
      <c r="AJ16" s="70">
        <v>0</v>
      </c>
      <c r="AK16" s="70">
        <v>0</v>
      </c>
      <c r="AL16" s="45">
        <f t="shared" si="9"/>
        <v>0</v>
      </c>
      <c r="AM16" s="71">
        <v>0</v>
      </c>
      <c r="AN16" s="70">
        <v>0</v>
      </c>
      <c r="AO16" s="70">
        <v>0</v>
      </c>
      <c r="AP16" s="45">
        <f t="shared" si="10"/>
        <v>0</v>
      </c>
      <c r="AQ16" s="71">
        <v>0</v>
      </c>
      <c r="AR16" s="70">
        <v>0</v>
      </c>
      <c r="AS16" s="70">
        <v>0</v>
      </c>
      <c r="AT16" s="45">
        <f t="shared" si="11"/>
        <v>0</v>
      </c>
    </row>
    <row r="17" spans="1:46" ht="14.1" customHeight="1">
      <c r="A17" s="72" t="s">
        <v>54</v>
      </c>
      <c r="B17" s="41" t="s">
        <v>58</v>
      </c>
      <c r="C17" s="42" t="s">
        <v>84</v>
      </c>
      <c r="D17" s="68">
        <v>33</v>
      </c>
      <c r="E17" s="44">
        <f t="shared" si="0"/>
        <v>23</v>
      </c>
      <c r="F17" s="45">
        <f t="shared" si="1"/>
        <v>-75</v>
      </c>
      <c r="G17" s="69">
        <v>2</v>
      </c>
      <c r="H17" s="70">
        <v>0</v>
      </c>
      <c r="I17" s="70">
        <v>6</v>
      </c>
      <c r="J17" s="45">
        <f t="shared" si="2"/>
        <v>8</v>
      </c>
      <c r="K17" s="71">
        <v>2</v>
      </c>
      <c r="L17" s="70">
        <v>1</v>
      </c>
      <c r="M17" s="70">
        <v>2</v>
      </c>
      <c r="N17" s="45">
        <f t="shared" si="3"/>
        <v>5</v>
      </c>
      <c r="O17" s="71">
        <v>2</v>
      </c>
      <c r="P17" s="70">
        <v>0</v>
      </c>
      <c r="Q17" s="70">
        <v>0</v>
      </c>
      <c r="R17" s="45">
        <f t="shared" si="4"/>
        <v>2</v>
      </c>
      <c r="S17" s="71">
        <v>2</v>
      </c>
      <c r="T17" s="70">
        <v>0</v>
      </c>
      <c r="U17" s="70">
        <v>4</v>
      </c>
      <c r="V17" s="45">
        <f t="shared" si="5"/>
        <v>6</v>
      </c>
      <c r="W17" s="71">
        <v>2</v>
      </c>
      <c r="X17" s="70">
        <v>0</v>
      </c>
      <c r="Y17" s="70">
        <v>0</v>
      </c>
      <c r="Z17" s="45">
        <f t="shared" si="6"/>
        <v>2</v>
      </c>
      <c r="AA17" s="71">
        <v>0</v>
      </c>
      <c r="AB17" s="70">
        <v>0</v>
      </c>
      <c r="AC17" s="70">
        <v>0</v>
      </c>
      <c r="AD17" s="45">
        <f t="shared" si="7"/>
        <v>0</v>
      </c>
      <c r="AE17" s="71">
        <v>0</v>
      </c>
      <c r="AF17" s="70">
        <v>0</v>
      </c>
      <c r="AG17" s="70">
        <v>0</v>
      </c>
      <c r="AH17" s="45">
        <f t="shared" si="8"/>
        <v>0</v>
      </c>
      <c r="AI17" s="71">
        <v>0</v>
      </c>
      <c r="AJ17" s="70">
        <v>0</v>
      </c>
      <c r="AK17" s="70">
        <v>0</v>
      </c>
      <c r="AL17" s="45">
        <f t="shared" si="9"/>
        <v>0</v>
      </c>
      <c r="AM17" s="71">
        <v>0</v>
      </c>
      <c r="AN17" s="70">
        <v>0</v>
      </c>
      <c r="AO17" s="70">
        <v>0</v>
      </c>
      <c r="AP17" s="45">
        <f t="shared" si="10"/>
        <v>0</v>
      </c>
      <c r="AQ17" s="71">
        <v>0</v>
      </c>
      <c r="AR17" s="70">
        <v>0</v>
      </c>
      <c r="AS17" s="70">
        <v>0</v>
      </c>
      <c r="AT17" s="45">
        <f t="shared" si="11"/>
        <v>0</v>
      </c>
    </row>
    <row r="18" spans="1:46" ht="14.1" customHeight="1">
      <c r="A18" s="72" t="s">
        <v>58</v>
      </c>
      <c r="B18" s="41" t="s">
        <v>60</v>
      </c>
      <c r="C18" s="42" t="s">
        <v>85</v>
      </c>
      <c r="D18" s="68">
        <v>46</v>
      </c>
      <c r="E18" s="44">
        <f t="shared" si="0"/>
        <v>22</v>
      </c>
      <c r="F18" s="45">
        <f t="shared" si="1"/>
        <v>-76</v>
      </c>
      <c r="G18" s="71">
        <v>2</v>
      </c>
      <c r="H18" s="70">
        <v>0</v>
      </c>
      <c r="I18" s="43">
        <v>3</v>
      </c>
      <c r="J18" s="45">
        <f t="shared" si="2"/>
        <v>5</v>
      </c>
      <c r="K18" s="71">
        <v>2</v>
      </c>
      <c r="L18" s="70">
        <v>0</v>
      </c>
      <c r="M18" s="70">
        <v>3</v>
      </c>
      <c r="N18" s="45">
        <f t="shared" si="3"/>
        <v>5</v>
      </c>
      <c r="O18" s="71">
        <v>2</v>
      </c>
      <c r="P18" s="70">
        <v>0</v>
      </c>
      <c r="Q18" s="70">
        <v>3</v>
      </c>
      <c r="R18" s="45">
        <f t="shared" si="4"/>
        <v>5</v>
      </c>
      <c r="S18" s="71">
        <v>2</v>
      </c>
      <c r="T18" s="70">
        <v>0</v>
      </c>
      <c r="U18" s="70">
        <v>3</v>
      </c>
      <c r="V18" s="45">
        <f t="shared" si="5"/>
        <v>5</v>
      </c>
      <c r="W18" s="71">
        <v>2</v>
      </c>
      <c r="X18" s="70">
        <v>0</v>
      </c>
      <c r="Y18" s="70">
        <v>0</v>
      </c>
      <c r="Z18" s="45">
        <f t="shared" si="6"/>
        <v>2</v>
      </c>
      <c r="AA18" s="71">
        <v>0</v>
      </c>
      <c r="AB18" s="70">
        <v>0</v>
      </c>
      <c r="AC18" s="70">
        <v>0</v>
      </c>
      <c r="AD18" s="45">
        <f t="shared" si="7"/>
        <v>0</v>
      </c>
      <c r="AE18" s="71">
        <v>0</v>
      </c>
      <c r="AF18" s="70">
        <v>0</v>
      </c>
      <c r="AG18" s="70">
        <v>0</v>
      </c>
      <c r="AH18" s="45">
        <f t="shared" si="8"/>
        <v>0</v>
      </c>
      <c r="AI18" s="71">
        <v>0</v>
      </c>
      <c r="AJ18" s="70">
        <v>0</v>
      </c>
      <c r="AK18" s="70">
        <v>0</v>
      </c>
      <c r="AL18" s="45">
        <f t="shared" si="9"/>
        <v>0</v>
      </c>
      <c r="AM18" s="71">
        <v>0</v>
      </c>
      <c r="AN18" s="70">
        <v>0</v>
      </c>
      <c r="AO18" s="70">
        <v>0</v>
      </c>
      <c r="AP18" s="45">
        <f t="shared" si="10"/>
        <v>0</v>
      </c>
      <c r="AQ18" s="71">
        <v>0</v>
      </c>
      <c r="AR18" s="70">
        <v>0</v>
      </c>
      <c r="AS18" s="70">
        <v>0</v>
      </c>
      <c r="AT18" s="45">
        <f t="shared" si="11"/>
        <v>0</v>
      </c>
    </row>
    <row r="19" spans="1:46" ht="14.1" customHeight="1">
      <c r="A19" s="72" t="s">
        <v>60</v>
      </c>
      <c r="B19" s="41" t="s">
        <v>62</v>
      </c>
      <c r="C19" s="42" t="s">
        <v>86</v>
      </c>
      <c r="D19" s="68">
        <v>24</v>
      </c>
      <c r="E19" s="44">
        <f t="shared" si="0"/>
        <v>21</v>
      </c>
      <c r="F19" s="45">
        <f t="shared" si="1"/>
        <v>-77</v>
      </c>
      <c r="G19" s="69">
        <v>2</v>
      </c>
      <c r="H19" s="70">
        <v>3</v>
      </c>
      <c r="I19" s="70">
        <v>10</v>
      </c>
      <c r="J19" s="45">
        <f t="shared" si="2"/>
        <v>15</v>
      </c>
      <c r="K19" s="71">
        <v>0</v>
      </c>
      <c r="L19" s="70">
        <v>0</v>
      </c>
      <c r="M19" s="70">
        <v>0</v>
      </c>
      <c r="N19" s="45">
        <f t="shared" si="3"/>
        <v>0</v>
      </c>
      <c r="O19" s="71">
        <v>2</v>
      </c>
      <c r="P19" s="70">
        <v>0</v>
      </c>
      <c r="Q19" s="70">
        <v>0</v>
      </c>
      <c r="R19" s="45">
        <f t="shared" si="4"/>
        <v>2</v>
      </c>
      <c r="S19" s="71">
        <v>2</v>
      </c>
      <c r="T19" s="70">
        <v>0</v>
      </c>
      <c r="U19" s="70">
        <v>0</v>
      </c>
      <c r="V19" s="45">
        <f t="shared" si="5"/>
        <v>2</v>
      </c>
      <c r="W19" s="71">
        <v>2</v>
      </c>
      <c r="X19" s="70">
        <v>0</v>
      </c>
      <c r="Y19" s="70">
        <v>0</v>
      </c>
      <c r="Z19" s="45">
        <f t="shared" si="6"/>
        <v>2</v>
      </c>
      <c r="AA19" s="71">
        <v>0</v>
      </c>
      <c r="AB19" s="70">
        <v>0</v>
      </c>
      <c r="AC19" s="70">
        <v>0</v>
      </c>
      <c r="AD19" s="45">
        <f t="shared" si="7"/>
        <v>0</v>
      </c>
      <c r="AE19" s="71">
        <v>0</v>
      </c>
      <c r="AF19" s="70">
        <v>0</v>
      </c>
      <c r="AG19" s="70">
        <v>0</v>
      </c>
      <c r="AH19" s="45">
        <f t="shared" si="8"/>
        <v>0</v>
      </c>
      <c r="AI19" s="71">
        <v>0</v>
      </c>
      <c r="AJ19" s="70">
        <v>0</v>
      </c>
      <c r="AK19" s="70">
        <v>0</v>
      </c>
      <c r="AL19" s="45">
        <f t="shared" si="9"/>
        <v>0</v>
      </c>
      <c r="AM19" s="71">
        <v>0</v>
      </c>
      <c r="AN19" s="70">
        <v>0</v>
      </c>
      <c r="AO19" s="70">
        <v>0</v>
      </c>
      <c r="AP19" s="45">
        <f t="shared" si="10"/>
        <v>0</v>
      </c>
      <c r="AQ19" s="71">
        <v>0</v>
      </c>
      <c r="AR19" s="70">
        <v>0</v>
      </c>
      <c r="AS19" s="70">
        <v>0</v>
      </c>
      <c r="AT19" s="45">
        <f t="shared" si="11"/>
        <v>0</v>
      </c>
    </row>
    <row r="20" spans="1:46" ht="14.1" customHeight="1">
      <c r="A20" s="72" t="s">
        <v>64</v>
      </c>
      <c r="B20" s="41" t="s">
        <v>64</v>
      </c>
      <c r="C20" s="42" t="s">
        <v>87</v>
      </c>
      <c r="D20" s="68">
        <v>88</v>
      </c>
      <c r="E20" s="44">
        <f t="shared" si="0"/>
        <v>10</v>
      </c>
      <c r="F20" s="45">
        <f t="shared" si="1"/>
        <v>-88</v>
      </c>
      <c r="G20" s="71">
        <v>2</v>
      </c>
      <c r="H20" s="70">
        <v>0</v>
      </c>
      <c r="I20" s="43">
        <v>4</v>
      </c>
      <c r="J20" s="45">
        <f t="shared" si="2"/>
        <v>6</v>
      </c>
      <c r="K20" s="71">
        <v>0</v>
      </c>
      <c r="L20" s="70">
        <v>0</v>
      </c>
      <c r="M20" s="70">
        <v>0</v>
      </c>
      <c r="N20" s="45">
        <f t="shared" si="3"/>
        <v>0</v>
      </c>
      <c r="O20" s="71">
        <v>0</v>
      </c>
      <c r="P20" s="70">
        <v>0</v>
      </c>
      <c r="Q20" s="70">
        <v>0</v>
      </c>
      <c r="R20" s="45">
        <f t="shared" si="4"/>
        <v>0</v>
      </c>
      <c r="S20" s="71">
        <v>2</v>
      </c>
      <c r="T20" s="70">
        <v>0</v>
      </c>
      <c r="U20" s="70">
        <v>0</v>
      </c>
      <c r="V20" s="45">
        <f t="shared" si="5"/>
        <v>2</v>
      </c>
      <c r="W20" s="71">
        <v>2</v>
      </c>
      <c r="X20" s="70">
        <v>0</v>
      </c>
      <c r="Y20" s="70">
        <v>0</v>
      </c>
      <c r="Z20" s="45">
        <f t="shared" si="6"/>
        <v>2</v>
      </c>
      <c r="AA20" s="71">
        <v>0</v>
      </c>
      <c r="AB20" s="70">
        <v>0</v>
      </c>
      <c r="AC20" s="70">
        <v>0</v>
      </c>
      <c r="AD20" s="45">
        <f t="shared" si="7"/>
        <v>0</v>
      </c>
      <c r="AE20" s="71">
        <v>0</v>
      </c>
      <c r="AF20" s="70">
        <v>0</v>
      </c>
      <c r="AG20" s="70">
        <v>0</v>
      </c>
      <c r="AH20" s="45">
        <f t="shared" si="8"/>
        <v>0</v>
      </c>
      <c r="AI20" s="71">
        <v>0</v>
      </c>
      <c r="AJ20" s="70">
        <v>0</v>
      </c>
      <c r="AK20" s="70">
        <v>0</v>
      </c>
      <c r="AL20" s="45">
        <f t="shared" si="9"/>
        <v>0</v>
      </c>
      <c r="AM20" s="71">
        <v>0</v>
      </c>
      <c r="AN20" s="70">
        <v>0</v>
      </c>
      <c r="AO20" s="70">
        <v>0</v>
      </c>
      <c r="AP20" s="45">
        <f t="shared" si="10"/>
        <v>0</v>
      </c>
      <c r="AQ20" s="71">
        <v>0</v>
      </c>
      <c r="AR20" s="70">
        <v>0</v>
      </c>
      <c r="AS20" s="70">
        <v>0</v>
      </c>
      <c r="AT20" s="45">
        <f t="shared" si="11"/>
        <v>0</v>
      </c>
    </row>
    <row r="21" spans="1:46" ht="14.1" customHeight="1">
      <c r="A21" s="72" t="s">
        <v>66</v>
      </c>
      <c r="B21" s="41" t="s">
        <v>66</v>
      </c>
      <c r="C21" s="42" t="s">
        <v>88</v>
      </c>
      <c r="D21" s="68">
        <v>125</v>
      </c>
      <c r="E21" s="44">
        <f t="shared" si="0"/>
        <v>10</v>
      </c>
      <c r="F21" s="45">
        <f t="shared" si="1"/>
        <v>-88</v>
      </c>
      <c r="G21" s="71">
        <v>2</v>
      </c>
      <c r="H21" s="70">
        <v>0</v>
      </c>
      <c r="I21" s="43">
        <v>0</v>
      </c>
      <c r="J21" s="45">
        <f t="shared" si="2"/>
        <v>2</v>
      </c>
      <c r="K21" s="71">
        <v>0</v>
      </c>
      <c r="L21" s="70">
        <v>0</v>
      </c>
      <c r="M21" s="70">
        <v>0</v>
      </c>
      <c r="N21" s="45">
        <f t="shared" si="3"/>
        <v>0</v>
      </c>
      <c r="O21" s="71">
        <v>0</v>
      </c>
      <c r="P21" s="70">
        <v>0</v>
      </c>
      <c r="Q21" s="70">
        <v>0</v>
      </c>
      <c r="R21" s="45">
        <f t="shared" si="4"/>
        <v>0</v>
      </c>
      <c r="S21" s="71">
        <v>2</v>
      </c>
      <c r="T21" s="70">
        <v>0</v>
      </c>
      <c r="U21" s="70">
        <v>2</v>
      </c>
      <c r="V21" s="45">
        <f t="shared" si="5"/>
        <v>4</v>
      </c>
      <c r="W21" s="71">
        <v>2</v>
      </c>
      <c r="X21" s="70">
        <v>0</v>
      </c>
      <c r="Y21" s="70">
        <v>2</v>
      </c>
      <c r="Z21" s="45">
        <f t="shared" si="6"/>
        <v>4</v>
      </c>
      <c r="AA21" s="71">
        <v>0</v>
      </c>
      <c r="AB21" s="70">
        <v>0</v>
      </c>
      <c r="AC21" s="70">
        <v>0</v>
      </c>
      <c r="AD21" s="45">
        <f t="shared" si="7"/>
        <v>0</v>
      </c>
      <c r="AE21" s="71">
        <v>0</v>
      </c>
      <c r="AF21" s="70">
        <v>0</v>
      </c>
      <c r="AG21" s="70">
        <v>0</v>
      </c>
      <c r="AH21" s="45">
        <f t="shared" si="8"/>
        <v>0</v>
      </c>
      <c r="AI21" s="71">
        <v>0</v>
      </c>
      <c r="AJ21" s="70">
        <v>0</v>
      </c>
      <c r="AK21" s="70">
        <v>0</v>
      </c>
      <c r="AL21" s="45">
        <f t="shared" si="9"/>
        <v>0</v>
      </c>
      <c r="AM21" s="71">
        <v>0</v>
      </c>
      <c r="AN21" s="70">
        <v>0</v>
      </c>
      <c r="AO21" s="70">
        <v>0</v>
      </c>
      <c r="AP21" s="45">
        <f t="shared" si="10"/>
        <v>0</v>
      </c>
      <c r="AQ21" s="71">
        <v>0</v>
      </c>
      <c r="AR21" s="70">
        <v>0</v>
      </c>
      <c r="AS21" s="70">
        <v>0</v>
      </c>
      <c r="AT21" s="45">
        <f t="shared" si="11"/>
        <v>0</v>
      </c>
    </row>
    <row r="22" spans="1:46" ht="14.1" customHeight="1">
      <c r="A22" s="72" t="s">
        <v>70</v>
      </c>
      <c r="B22" s="41" t="s">
        <v>68</v>
      </c>
      <c r="C22" s="42" t="s">
        <v>89</v>
      </c>
      <c r="D22" s="68">
        <v>370</v>
      </c>
      <c r="E22" s="44">
        <f t="shared" si="0"/>
        <v>3</v>
      </c>
      <c r="F22" s="45">
        <f t="shared" si="1"/>
        <v>-95</v>
      </c>
      <c r="G22" s="71">
        <v>0</v>
      </c>
      <c r="H22" s="70">
        <v>0</v>
      </c>
      <c r="I22" s="43">
        <v>0</v>
      </c>
      <c r="J22" s="45">
        <f t="shared" si="2"/>
        <v>0</v>
      </c>
      <c r="K22" s="71">
        <v>0</v>
      </c>
      <c r="L22" s="70">
        <v>0</v>
      </c>
      <c r="M22" s="70">
        <v>0</v>
      </c>
      <c r="N22" s="45">
        <f t="shared" si="3"/>
        <v>0</v>
      </c>
      <c r="O22" s="71">
        <v>0</v>
      </c>
      <c r="P22" s="70">
        <v>0</v>
      </c>
      <c r="Q22" s="70">
        <v>0</v>
      </c>
      <c r="R22" s="45">
        <f t="shared" si="4"/>
        <v>0</v>
      </c>
      <c r="S22" s="71">
        <v>0</v>
      </c>
      <c r="T22" s="70">
        <v>0</v>
      </c>
      <c r="U22" s="70">
        <v>0</v>
      </c>
      <c r="V22" s="45">
        <f t="shared" si="5"/>
        <v>0</v>
      </c>
      <c r="W22" s="71">
        <v>2</v>
      </c>
      <c r="X22" s="70">
        <v>0</v>
      </c>
      <c r="Y22" s="70">
        <v>1</v>
      </c>
      <c r="Z22" s="45">
        <f t="shared" si="6"/>
        <v>3</v>
      </c>
      <c r="AA22" s="71">
        <v>0</v>
      </c>
      <c r="AB22" s="70">
        <v>0</v>
      </c>
      <c r="AC22" s="70">
        <v>0</v>
      </c>
      <c r="AD22" s="45">
        <f t="shared" si="7"/>
        <v>0</v>
      </c>
      <c r="AE22" s="71">
        <v>0</v>
      </c>
      <c r="AF22" s="70">
        <v>0</v>
      </c>
      <c r="AG22" s="70">
        <v>0</v>
      </c>
      <c r="AH22" s="45">
        <f t="shared" si="8"/>
        <v>0</v>
      </c>
      <c r="AI22" s="71">
        <v>0</v>
      </c>
      <c r="AJ22" s="70">
        <v>0</v>
      </c>
      <c r="AK22" s="70">
        <v>0</v>
      </c>
      <c r="AL22" s="45">
        <f t="shared" si="9"/>
        <v>0</v>
      </c>
      <c r="AM22" s="71">
        <v>0</v>
      </c>
      <c r="AN22" s="70">
        <v>0</v>
      </c>
      <c r="AO22" s="70">
        <v>0</v>
      </c>
      <c r="AP22" s="45">
        <f t="shared" si="10"/>
        <v>0</v>
      </c>
      <c r="AQ22" s="71">
        <v>0</v>
      </c>
      <c r="AR22" s="70">
        <v>0</v>
      </c>
      <c r="AS22" s="70">
        <v>0</v>
      </c>
      <c r="AT22" s="45">
        <f t="shared" si="11"/>
        <v>0</v>
      </c>
    </row>
    <row r="23" spans="1:46" ht="13.5">
      <c r="A23" s="73" t="s">
        <v>68</v>
      </c>
      <c r="B23" s="53" t="s">
        <v>70</v>
      </c>
      <c r="C23" s="54" t="s">
        <v>90</v>
      </c>
      <c r="D23" s="74">
        <v>119</v>
      </c>
      <c r="E23" s="56">
        <f t="shared" si="0"/>
        <v>2</v>
      </c>
      <c r="F23" s="57">
        <f t="shared" si="1"/>
        <v>-96</v>
      </c>
      <c r="G23" s="75">
        <v>2</v>
      </c>
      <c r="H23" s="76">
        <v>0</v>
      </c>
      <c r="I23" s="55">
        <v>0</v>
      </c>
      <c r="J23" s="57">
        <f t="shared" si="2"/>
        <v>2</v>
      </c>
      <c r="K23" s="75">
        <v>0</v>
      </c>
      <c r="L23" s="76">
        <v>0</v>
      </c>
      <c r="M23" s="76">
        <v>0</v>
      </c>
      <c r="N23" s="57">
        <f t="shared" si="3"/>
        <v>0</v>
      </c>
      <c r="O23" s="75">
        <v>0</v>
      </c>
      <c r="P23" s="76">
        <v>0</v>
      </c>
      <c r="Q23" s="76">
        <v>0</v>
      </c>
      <c r="R23" s="57">
        <f t="shared" si="4"/>
        <v>0</v>
      </c>
      <c r="S23" s="75">
        <v>0</v>
      </c>
      <c r="T23" s="76">
        <v>0</v>
      </c>
      <c r="U23" s="76">
        <v>0</v>
      </c>
      <c r="V23" s="57">
        <f t="shared" si="5"/>
        <v>0</v>
      </c>
      <c r="W23" s="75">
        <v>0</v>
      </c>
      <c r="X23" s="76">
        <v>0</v>
      </c>
      <c r="Y23" s="76">
        <v>0</v>
      </c>
      <c r="Z23" s="57">
        <f t="shared" si="6"/>
        <v>0</v>
      </c>
      <c r="AA23" s="75">
        <v>0</v>
      </c>
      <c r="AB23" s="76">
        <v>0</v>
      </c>
      <c r="AC23" s="76">
        <v>0</v>
      </c>
      <c r="AD23" s="57">
        <f t="shared" si="7"/>
        <v>0</v>
      </c>
      <c r="AE23" s="75">
        <v>0</v>
      </c>
      <c r="AF23" s="76">
        <v>0</v>
      </c>
      <c r="AG23" s="76">
        <v>0</v>
      </c>
      <c r="AH23" s="57">
        <f t="shared" si="8"/>
        <v>0</v>
      </c>
      <c r="AI23" s="75">
        <v>0</v>
      </c>
      <c r="AJ23" s="76">
        <v>0</v>
      </c>
      <c r="AK23" s="76">
        <v>0</v>
      </c>
      <c r="AL23" s="57">
        <f t="shared" si="9"/>
        <v>0</v>
      </c>
      <c r="AM23" s="75">
        <v>0</v>
      </c>
      <c r="AN23" s="76">
        <v>0</v>
      </c>
      <c r="AO23" s="76">
        <v>0</v>
      </c>
      <c r="AP23" s="57">
        <f t="shared" si="10"/>
        <v>0</v>
      </c>
      <c r="AQ23" s="75">
        <v>0</v>
      </c>
      <c r="AR23" s="76">
        <v>0</v>
      </c>
      <c r="AS23" s="76">
        <v>0</v>
      </c>
      <c r="AT23" s="57">
        <f t="shared" si="11"/>
        <v>0</v>
      </c>
    </row>
    <row r="24" spans="1:46" ht="13.5">
      <c r="A24" s="60"/>
      <c r="B24" s="60"/>
    </row>
    <row r="25" spans="1:46" ht="13.5">
      <c r="A25" s="60"/>
      <c r="B25" s="60"/>
    </row>
    <row r="26" spans="1:46" ht="13.5">
      <c r="A26" s="60"/>
      <c r="B26" s="60"/>
    </row>
    <row r="27" spans="1:46" ht="13.5">
      <c r="A27" s="60"/>
      <c r="B27" s="60"/>
    </row>
    <row r="28" spans="1:46" ht="13.5">
      <c r="A28" s="60"/>
      <c r="B28" s="60"/>
    </row>
    <row r="29" spans="1:46" ht="13.5">
      <c r="A29" s="60"/>
      <c r="B29" s="60"/>
    </row>
    <row r="30" spans="1:46" ht="13.5">
      <c r="A30" s="60"/>
      <c r="B30" s="60"/>
    </row>
    <row r="31" spans="1:46" ht="13.5">
      <c r="A31" s="60"/>
      <c r="B31" s="60"/>
    </row>
    <row r="32" spans="1:46" ht="13.5">
      <c r="A32" s="60"/>
      <c r="B32" s="60"/>
    </row>
    <row r="33" spans="1:2" ht="13.5">
      <c r="A33" s="60"/>
      <c r="B33" s="60"/>
    </row>
    <row r="34" spans="1:2" ht="13.5">
      <c r="A34" s="60"/>
      <c r="B34" s="60"/>
    </row>
    <row r="35" spans="1:2" ht="13.5">
      <c r="A35" s="60"/>
      <c r="B35" s="60"/>
    </row>
    <row r="36" spans="1:2" ht="13.5">
      <c r="A36" s="60"/>
      <c r="B36" s="60"/>
    </row>
    <row r="37" spans="1:2" ht="13.5">
      <c r="A37" s="60"/>
      <c r="B37" s="60"/>
    </row>
    <row r="38" spans="1:2" ht="13.5">
      <c r="A38" s="60"/>
      <c r="B38" s="60"/>
    </row>
    <row r="39" spans="1:2" ht="13.5">
      <c r="A39" s="60"/>
      <c r="B39" s="60"/>
    </row>
    <row r="40" spans="1:2" ht="13.5">
      <c r="A40" s="60"/>
      <c r="B40" s="60"/>
    </row>
    <row r="41" spans="1:2" ht="13.5">
      <c r="A41" s="60"/>
      <c r="B41" s="60"/>
    </row>
    <row r="42" spans="1:2" ht="13.5">
      <c r="A42" s="60"/>
      <c r="B42" s="60"/>
    </row>
    <row r="43" spans="1:2" ht="13.5">
      <c r="A43" s="60"/>
      <c r="B43" s="60"/>
    </row>
    <row r="44" spans="1:2" ht="13.5">
      <c r="A44" s="60"/>
      <c r="B44" s="60"/>
    </row>
    <row r="45" spans="1:2" ht="13.5">
      <c r="A45" s="60"/>
      <c r="B45" s="60"/>
    </row>
    <row r="46" spans="1:2" ht="13.5">
      <c r="A46" s="60"/>
      <c r="B46" s="60"/>
    </row>
    <row r="47" spans="1:2" ht="13.5">
      <c r="A47" s="60"/>
      <c r="B47" s="60"/>
    </row>
    <row r="48" spans="1:2" ht="13.5">
      <c r="A48" s="60"/>
      <c r="B48" s="60"/>
    </row>
    <row r="49" spans="1:2" ht="13.5">
      <c r="A49" s="60"/>
      <c r="B49" s="60"/>
    </row>
    <row r="50" spans="1:2" ht="13.5">
      <c r="A50" s="60"/>
      <c r="B50" s="60"/>
    </row>
    <row r="51" spans="1:2" ht="13.5">
      <c r="A51" s="60"/>
      <c r="B51" s="60"/>
    </row>
    <row r="52" spans="1:2" ht="13.5">
      <c r="A52" s="60"/>
      <c r="B52" s="60"/>
    </row>
    <row r="53" spans="1:2" ht="13.5">
      <c r="A53" s="60"/>
      <c r="B53" s="60"/>
    </row>
  </sheetData>
  <mergeCells count="31"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W3:Z3"/>
    <mergeCell ref="AA3:AD3"/>
    <mergeCell ref="AE3:AH3"/>
    <mergeCell ref="AI3:AL3"/>
    <mergeCell ref="AM3:AP3"/>
    <mergeCell ref="A1:O1"/>
    <mergeCell ref="G3:J3"/>
    <mergeCell ref="K3:N3"/>
    <mergeCell ref="O3:R3"/>
    <mergeCell ref="S3:V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3"/>
  <sheetViews>
    <sheetView zoomScale="90" zoomScaleNormal="90" workbookViewId="0">
      <pane xSplit="6" ySplit="7" topLeftCell="P8" activePane="bottomRight" state="frozen"/>
      <selection pane="topRight" activeCell="P1" sqref="P1"/>
      <selection pane="bottomLeft" activeCell="A8" sqref="A8"/>
      <selection pane="bottomRight" activeCell="AA4" sqref="AA4:AD5"/>
    </sheetView>
  </sheetViews>
  <sheetFormatPr defaultColWidth="11.7109375" defaultRowHeight="12.75"/>
  <cols>
    <col min="3" max="3" width="34.140625" customWidth="1"/>
    <col min="4" max="4" width="6.5703125" style="8" customWidth="1"/>
    <col min="5" max="5" width="10.140625" style="9" customWidth="1"/>
    <col min="6" max="6" width="10.42578125" customWidth="1"/>
    <col min="7" max="8" width="6.140625" customWidth="1"/>
    <col min="9" max="9" width="6.140625" style="9" customWidth="1"/>
    <col min="10" max="46" width="6.140625" customWidth="1"/>
  </cols>
  <sheetData>
    <row r="1" spans="1:4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46" ht="33.950000000000003" customHeight="1"/>
    <row r="3" spans="1:46" ht="14.1" customHeight="1">
      <c r="A3" s="10" t="s">
        <v>1</v>
      </c>
      <c r="B3" s="10" t="s">
        <v>1</v>
      </c>
      <c r="C3" s="10" t="s">
        <v>91</v>
      </c>
      <c r="D3" s="11"/>
      <c r="E3" s="11" t="s">
        <v>3</v>
      </c>
      <c r="F3" s="12" t="s">
        <v>4</v>
      </c>
      <c r="G3" s="6" t="s">
        <v>5</v>
      </c>
      <c r="H3" s="6"/>
      <c r="I3" s="6"/>
      <c r="J3" s="6"/>
      <c r="K3" s="5" t="s">
        <v>6</v>
      </c>
      <c r="L3" s="5"/>
      <c r="M3" s="5"/>
      <c r="N3" s="5"/>
      <c r="O3" s="5" t="s">
        <v>7</v>
      </c>
      <c r="P3" s="5"/>
      <c r="Q3" s="5"/>
      <c r="R3" s="5"/>
      <c r="S3" s="5" t="s">
        <v>8</v>
      </c>
      <c r="T3" s="5"/>
      <c r="U3" s="5"/>
      <c r="V3" s="5"/>
      <c r="W3" s="4" t="s">
        <v>9</v>
      </c>
      <c r="X3" s="4"/>
      <c r="Y3" s="4"/>
      <c r="Z3" s="4"/>
      <c r="AA3" s="5" t="s">
        <v>10</v>
      </c>
      <c r="AB3" s="5"/>
      <c r="AC3" s="5"/>
      <c r="AD3" s="5"/>
      <c r="AE3" s="5" t="s">
        <v>11</v>
      </c>
      <c r="AF3" s="5"/>
      <c r="AG3" s="5"/>
      <c r="AH3" s="5"/>
      <c r="AI3" s="5" t="s">
        <v>12</v>
      </c>
      <c r="AJ3" s="5"/>
      <c r="AK3" s="5"/>
      <c r="AL3" s="5"/>
      <c r="AM3" s="5" t="s">
        <v>13</v>
      </c>
      <c r="AN3" s="5"/>
      <c r="AO3" s="5"/>
      <c r="AP3" s="5"/>
      <c r="AQ3" s="5" t="s">
        <v>14</v>
      </c>
      <c r="AR3" s="5"/>
      <c r="AS3" s="5"/>
      <c r="AT3" s="5"/>
    </row>
    <row r="4" spans="1:46" ht="14.1" customHeight="1">
      <c r="A4" s="13" t="s">
        <v>15</v>
      </c>
      <c r="B4" s="13" t="s">
        <v>16</v>
      </c>
      <c r="C4" s="14"/>
      <c r="D4" s="15"/>
      <c r="E4" s="15" t="s">
        <v>4</v>
      </c>
      <c r="F4" s="16" t="s">
        <v>17</v>
      </c>
      <c r="G4" s="3" t="s">
        <v>18</v>
      </c>
      <c r="H4" s="3"/>
      <c r="I4" s="3"/>
      <c r="J4" s="3"/>
      <c r="K4" s="2" t="s">
        <v>19</v>
      </c>
      <c r="L4" s="2"/>
      <c r="M4" s="2"/>
      <c r="N4" s="2"/>
      <c r="O4" s="2" t="s">
        <v>20</v>
      </c>
      <c r="P4" s="2"/>
      <c r="Q4" s="2"/>
      <c r="R4" s="2"/>
      <c r="S4" s="2" t="s">
        <v>21</v>
      </c>
      <c r="T4" s="2"/>
      <c r="U4" s="2"/>
      <c r="V4" s="2"/>
      <c r="W4" s="1" t="s">
        <v>22</v>
      </c>
      <c r="X4" s="1"/>
      <c r="Y4" s="1"/>
      <c r="Z4" s="1"/>
      <c r="AA4" s="2" t="s">
        <v>19</v>
      </c>
      <c r="AB4" s="2"/>
      <c r="AC4" s="2"/>
      <c r="AD4" s="2"/>
      <c r="AE4" s="2" t="s">
        <v>22</v>
      </c>
      <c r="AF4" s="2"/>
      <c r="AG4" s="2"/>
      <c r="AH4" s="2"/>
      <c r="AI4" s="2" t="s">
        <v>23</v>
      </c>
      <c r="AJ4" s="2"/>
      <c r="AK4" s="2"/>
      <c r="AL4" s="2"/>
      <c r="AM4" s="2" t="s">
        <v>23</v>
      </c>
      <c r="AN4" s="2"/>
      <c r="AO4" s="2"/>
      <c r="AP4" s="2"/>
      <c r="AQ4" s="2"/>
      <c r="AR4" s="2"/>
      <c r="AS4" s="2"/>
      <c r="AT4" s="2"/>
    </row>
    <row r="5" spans="1:46" ht="14.1" customHeight="1">
      <c r="A5" s="14"/>
      <c r="B5" s="14"/>
      <c r="C5" s="13"/>
      <c r="D5" s="15"/>
      <c r="E5" s="15"/>
      <c r="F5" s="16" t="s">
        <v>24</v>
      </c>
      <c r="G5" s="3" t="s">
        <v>25</v>
      </c>
      <c r="H5" s="3"/>
      <c r="I5" s="3"/>
      <c r="J5" s="3"/>
      <c r="K5" s="2" t="s">
        <v>26</v>
      </c>
      <c r="L5" s="2"/>
      <c r="M5" s="2"/>
      <c r="N5" s="2"/>
      <c r="O5" s="2" t="s">
        <v>27</v>
      </c>
      <c r="P5" s="2"/>
      <c r="Q5" s="2"/>
      <c r="R5" s="2"/>
      <c r="S5" s="2" t="s">
        <v>28</v>
      </c>
      <c r="T5" s="2"/>
      <c r="U5" s="2"/>
      <c r="V5" s="2"/>
      <c r="W5" s="1" t="s">
        <v>29</v>
      </c>
      <c r="X5" s="1"/>
      <c r="Y5" s="1"/>
      <c r="Z5" s="1"/>
      <c r="AA5" s="2" t="s">
        <v>335</v>
      </c>
      <c r="AB5" s="2"/>
      <c r="AC5" s="2"/>
      <c r="AD5" s="2"/>
      <c r="AE5" s="2" t="s">
        <v>30</v>
      </c>
      <c r="AF5" s="2"/>
      <c r="AG5" s="2"/>
      <c r="AH5" s="2"/>
      <c r="AI5" s="2" t="s">
        <v>31</v>
      </c>
      <c r="AJ5" s="2"/>
      <c r="AK5" s="2"/>
      <c r="AL5" s="2"/>
      <c r="AM5" s="2" t="s">
        <v>32</v>
      </c>
      <c r="AN5" s="2"/>
      <c r="AO5" s="2"/>
      <c r="AP5" s="2"/>
      <c r="AQ5" s="2"/>
      <c r="AR5" s="2"/>
      <c r="AS5" s="2"/>
      <c r="AT5" s="2"/>
    </row>
    <row r="6" spans="1:46" ht="14.1" customHeight="1">
      <c r="A6" s="14"/>
      <c r="B6" s="14"/>
      <c r="C6" s="13"/>
      <c r="D6" s="15"/>
      <c r="E6" s="15"/>
      <c r="F6" s="17">
        <v>125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spans="1:46" ht="14.1" customHeight="1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pans="1:46" ht="14.1" customHeight="1">
      <c r="A8" s="33" t="s">
        <v>40</v>
      </c>
      <c r="B8" s="33" t="s">
        <v>40</v>
      </c>
      <c r="C8" s="61" t="s">
        <v>92</v>
      </c>
      <c r="D8" s="77">
        <v>9</v>
      </c>
      <c r="E8" s="63">
        <f t="shared" ref="E8:E44" si="0">SUM(J8,N8,R8,V8,Z8,AD8,AH8,AL8,AP8,AT8)</f>
        <v>122</v>
      </c>
      <c r="F8" s="37">
        <f t="shared" ref="F8:F44" si="1">SUM(E8,-122)</f>
        <v>0</v>
      </c>
      <c r="G8" s="64">
        <v>3</v>
      </c>
      <c r="H8" s="78">
        <v>5</v>
      </c>
      <c r="I8" s="78">
        <v>20</v>
      </c>
      <c r="J8" s="40">
        <f t="shared" ref="J8:J44" si="2">SUM(G8:I8)</f>
        <v>28</v>
      </c>
      <c r="K8" s="66">
        <v>2</v>
      </c>
      <c r="L8" s="65">
        <v>5</v>
      </c>
      <c r="M8" s="65">
        <v>15</v>
      </c>
      <c r="N8" s="40">
        <f t="shared" ref="N8:N44" si="3">SUM(K8:M8)</f>
        <v>22</v>
      </c>
      <c r="O8" s="66">
        <v>2</v>
      </c>
      <c r="P8" s="65">
        <v>4</v>
      </c>
      <c r="Q8" s="65">
        <v>15</v>
      </c>
      <c r="R8" s="40">
        <f t="shared" ref="R8:R44" si="4">SUM(O8:Q8)</f>
        <v>21</v>
      </c>
      <c r="S8" s="66">
        <v>3</v>
      </c>
      <c r="T8" s="65">
        <v>5</v>
      </c>
      <c r="U8" s="65">
        <v>20</v>
      </c>
      <c r="V8" s="40">
        <f t="shared" ref="V8:V44" si="5">SUM(S8:U8)</f>
        <v>28</v>
      </c>
      <c r="W8" s="66">
        <v>3</v>
      </c>
      <c r="X8" s="65">
        <v>5</v>
      </c>
      <c r="Y8" s="65">
        <v>15</v>
      </c>
      <c r="Z8" s="40">
        <f t="shared" ref="Z8:Z44" si="6">SUM(W8:Y8)</f>
        <v>23</v>
      </c>
      <c r="AA8" s="66">
        <v>0</v>
      </c>
      <c r="AB8" s="65">
        <v>0</v>
      </c>
      <c r="AC8" s="65">
        <v>0</v>
      </c>
      <c r="AD8" s="40">
        <f t="shared" ref="AD8:AD44" si="7">SUM(AA8:AC8)</f>
        <v>0</v>
      </c>
      <c r="AE8" s="66">
        <v>0</v>
      </c>
      <c r="AF8" s="65">
        <v>0</v>
      </c>
      <c r="AG8" s="65">
        <v>0</v>
      </c>
      <c r="AH8" s="40">
        <f t="shared" ref="AH8:AH44" si="8">SUM(AE8:AG8)</f>
        <v>0</v>
      </c>
      <c r="AI8" s="66">
        <v>0</v>
      </c>
      <c r="AJ8" s="65">
        <v>0</v>
      </c>
      <c r="AK8" s="65">
        <v>0</v>
      </c>
      <c r="AL8" s="40">
        <f t="shared" ref="AL8:AL44" si="9">SUM(AI8:AK8)</f>
        <v>0</v>
      </c>
      <c r="AM8" s="66">
        <v>0</v>
      </c>
      <c r="AN8" s="65">
        <v>0</v>
      </c>
      <c r="AO8" s="65">
        <v>0</v>
      </c>
      <c r="AP8" s="40">
        <f t="shared" ref="AP8:AP44" si="10">SUM(AM8:AO8)</f>
        <v>0</v>
      </c>
      <c r="AQ8" s="66">
        <v>0</v>
      </c>
      <c r="AR8" s="65">
        <v>0</v>
      </c>
      <c r="AS8" s="65">
        <v>0</v>
      </c>
      <c r="AT8" s="40">
        <f t="shared" ref="AT8:AT44" si="11">SUM(AQ8:AS8)</f>
        <v>0</v>
      </c>
    </row>
    <row r="9" spans="1:46" ht="14.1" customHeight="1">
      <c r="A9" s="41" t="s">
        <v>43</v>
      </c>
      <c r="B9" s="41" t="s">
        <v>43</v>
      </c>
      <c r="C9" s="79" t="s">
        <v>93</v>
      </c>
      <c r="D9" s="80">
        <v>112</v>
      </c>
      <c r="E9" s="49">
        <f t="shared" si="0"/>
        <v>101</v>
      </c>
      <c r="F9" s="45">
        <f t="shared" si="1"/>
        <v>-21</v>
      </c>
      <c r="G9" s="81">
        <v>2</v>
      </c>
      <c r="H9" s="82">
        <v>0</v>
      </c>
      <c r="I9" s="82">
        <v>0</v>
      </c>
      <c r="J9" s="52">
        <f t="shared" si="2"/>
        <v>2</v>
      </c>
      <c r="K9" s="83">
        <v>3</v>
      </c>
      <c r="L9" s="81">
        <v>5</v>
      </c>
      <c r="M9" s="81">
        <v>20</v>
      </c>
      <c r="N9" s="52">
        <f t="shared" si="3"/>
        <v>28</v>
      </c>
      <c r="O9" s="83">
        <v>2</v>
      </c>
      <c r="P9" s="81">
        <v>5</v>
      </c>
      <c r="Q9" s="81">
        <v>20</v>
      </c>
      <c r="R9" s="52">
        <f t="shared" si="4"/>
        <v>27</v>
      </c>
      <c r="S9" s="83">
        <v>2</v>
      </c>
      <c r="T9" s="81">
        <v>5</v>
      </c>
      <c r="U9" s="81">
        <v>12</v>
      </c>
      <c r="V9" s="52">
        <f t="shared" si="5"/>
        <v>19</v>
      </c>
      <c r="W9" s="83">
        <v>2</v>
      </c>
      <c r="X9" s="81">
        <v>3</v>
      </c>
      <c r="Y9" s="81">
        <v>20</v>
      </c>
      <c r="Z9" s="52">
        <f t="shared" si="6"/>
        <v>25</v>
      </c>
      <c r="AA9" s="83">
        <v>0</v>
      </c>
      <c r="AB9" s="81">
        <v>0</v>
      </c>
      <c r="AC9" s="81">
        <v>0</v>
      </c>
      <c r="AD9" s="52">
        <f t="shared" si="7"/>
        <v>0</v>
      </c>
      <c r="AE9" s="83">
        <v>0</v>
      </c>
      <c r="AF9" s="81">
        <v>0</v>
      </c>
      <c r="AG9" s="81">
        <v>0</v>
      </c>
      <c r="AH9" s="52">
        <f t="shared" si="8"/>
        <v>0</v>
      </c>
      <c r="AI9" s="83">
        <v>0</v>
      </c>
      <c r="AJ9" s="81">
        <v>0</v>
      </c>
      <c r="AK9" s="81">
        <v>0</v>
      </c>
      <c r="AL9" s="52">
        <f t="shared" si="9"/>
        <v>0</v>
      </c>
      <c r="AM9" s="83">
        <v>0</v>
      </c>
      <c r="AN9" s="81">
        <v>0</v>
      </c>
      <c r="AO9" s="81">
        <v>0</v>
      </c>
      <c r="AP9" s="52">
        <f t="shared" si="10"/>
        <v>0</v>
      </c>
      <c r="AQ9" s="83">
        <v>0</v>
      </c>
      <c r="AR9" s="81">
        <v>0</v>
      </c>
      <c r="AS9" s="81">
        <v>0</v>
      </c>
      <c r="AT9" s="52">
        <f t="shared" si="11"/>
        <v>0</v>
      </c>
    </row>
    <row r="10" spans="1:46" ht="14.1" customHeight="1">
      <c r="A10" s="41" t="s">
        <v>46</v>
      </c>
      <c r="B10" s="41" t="s">
        <v>42</v>
      </c>
      <c r="C10" s="42" t="s">
        <v>94</v>
      </c>
      <c r="D10" s="77">
        <v>40</v>
      </c>
      <c r="E10" s="44">
        <f t="shared" si="0"/>
        <v>71</v>
      </c>
      <c r="F10" s="45">
        <f t="shared" si="1"/>
        <v>-51</v>
      </c>
      <c r="G10" s="69">
        <v>2</v>
      </c>
      <c r="H10" s="84">
        <v>4</v>
      </c>
      <c r="I10" s="84">
        <v>10</v>
      </c>
      <c r="J10" s="45">
        <f t="shared" si="2"/>
        <v>16</v>
      </c>
      <c r="K10" s="71">
        <v>2</v>
      </c>
      <c r="L10" s="70">
        <v>4</v>
      </c>
      <c r="M10" s="70">
        <v>15</v>
      </c>
      <c r="N10" s="45">
        <f t="shared" si="3"/>
        <v>21</v>
      </c>
      <c r="O10" s="71">
        <v>2</v>
      </c>
      <c r="P10" s="70">
        <v>5</v>
      </c>
      <c r="Q10" s="70">
        <v>15</v>
      </c>
      <c r="R10" s="45">
        <f t="shared" si="4"/>
        <v>22</v>
      </c>
      <c r="S10" s="71">
        <v>2</v>
      </c>
      <c r="T10" s="70">
        <v>0</v>
      </c>
      <c r="U10" s="70">
        <v>0</v>
      </c>
      <c r="V10" s="45">
        <f t="shared" si="5"/>
        <v>2</v>
      </c>
      <c r="W10" s="71">
        <v>2</v>
      </c>
      <c r="X10" s="70">
        <v>4</v>
      </c>
      <c r="Y10" s="70">
        <v>4</v>
      </c>
      <c r="Z10" s="45">
        <f t="shared" si="6"/>
        <v>10</v>
      </c>
      <c r="AA10" s="71">
        <v>0</v>
      </c>
      <c r="AB10" s="70">
        <v>0</v>
      </c>
      <c r="AC10" s="70">
        <v>0</v>
      </c>
      <c r="AD10" s="45">
        <f t="shared" si="7"/>
        <v>0</v>
      </c>
      <c r="AE10" s="71">
        <v>0</v>
      </c>
      <c r="AF10" s="70">
        <v>0</v>
      </c>
      <c r="AG10" s="70">
        <v>0</v>
      </c>
      <c r="AH10" s="45">
        <f t="shared" si="8"/>
        <v>0</v>
      </c>
      <c r="AI10" s="71">
        <v>0</v>
      </c>
      <c r="AJ10" s="70">
        <v>0</v>
      </c>
      <c r="AK10" s="70">
        <v>0</v>
      </c>
      <c r="AL10" s="45">
        <f t="shared" si="9"/>
        <v>0</v>
      </c>
      <c r="AM10" s="71">
        <v>0</v>
      </c>
      <c r="AN10" s="70">
        <v>0</v>
      </c>
      <c r="AO10" s="70">
        <v>0</v>
      </c>
      <c r="AP10" s="45">
        <f t="shared" si="10"/>
        <v>0</v>
      </c>
      <c r="AQ10" s="71">
        <v>0</v>
      </c>
      <c r="AR10" s="70">
        <v>0</v>
      </c>
      <c r="AS10" s="70">
        <v>0</v>
      </c>
      <c r="AT10" s="45">
        <f t="shared" si="11"/>
        <v>0</v>
      </c>
    </row>
    <row r="11" spans="1:46" ht="14.1" customHeight="1">
      <c r="A11" s="41" t="s">
        <v>42</v>
      </c>
      <c r="B11" s="41" t="s">
        <v>46</v>
      </c>
      <c r="C11" s="42" t="s">
        <v>95</v>
      </c>
      <c r="D11" s="77">
        <v>4</v>
      </c>
      <c r="E11" s="44">
        <f t="shared" si="0"/>
        <v>65</v>
      </c>
      <c r="F11" s="45">
        <f t="shared" si="1"/>
        <v>-57</v>
      </c>
      <c r="G11" s="69">
        <v>2</v>
      </c>
      <c r="H11" s="84">
        <v>5</v>
      </c>
      <c r="I11" s="84">
        <v>12</v>
      </c>
      <c r="J11" s="45">
        <f t="shared" si="2"/>
        <v>19</v>
      </c>
      <c r="K11" s="71">
        <v>2</v>
      </c>
      <c r="L11" s="70">
        <v>4</v>
      </c>
      <c r="M11" s="70">
        <v>12</v>
      </c>
      <c r="N11" s="45">
        <f t="shared" si="3"/>
        <v>18</v>
      </c>
      <c r="O11" s="71">
        <v>3</v>
      </c>
      <c r="P11" s="70">
        <v>4</v>
      </c>
      <c r="Q11" s="70">
        <v>12</v>
      </c>
      <c r="R11" s="45">
        <f t="shared" si="4"/>
        <v>19</v>
      </c>
      <c r="S11" s="71">
        <v>2</v>
      </c>
      <c r="T11" s="70">
        <v>4</v>
      </c>
      <c r="U11" s="70">
        <v>0</v>
      </c>
      <c r="V11" s="45">
        <f t="shared" si="5"/>
        <v>6</v>
      </c>
      <c r="W11" s="71">
        <v>2</v>
      </c>
      <c r="X11" s="70">
        <v>1</v>
      </c>
      <c r="Y11" s="70">
        <v>0</v>
      </c>
      <c r="Z11" s="45">
        <f t="shared" si="6"/>
        <v>3</v>
      </c>
      <c r="AA11" s="71">
        <v>0</v>
      </c>
      <c r="AB11" s="70">
        <v>0</v>
      </c>
      <c r="AC11" s="70">
        <v>0</v>
      </c>
      <c r="AD11" s="45">
        <f t="shared" si="7"/>
        <v>0</v>
      </c>
      <c r="AE11" s="71">
        <v>0</v>
      </c>
      <c r="AF11" s="70">
        <v>0</v>
      </c>
      <c r="AG11" s="70">
        <v>0</v>
      </c>
      <c r="AH11" s="45">
        <f t="shared" si="8"/>
        <v>0</v>
      </c>
      <c r="AI11" s="71">
        <v>0</v>
      </c>
      <c r="AJ11" s="70">
        <v>0</v>
      </c>
      <c r="AK11" s="70">
        <v>0</v>
      </c>
      <c r="AL11" s="45">
        <f t="shared" si="9"/>
        <v>0</v>
      </c>
      <c r="AM11" s="71">
        <v>0</v>
      </c>
      <c r="AN11" s="70">
        <v>0</v>
      </c>
      <c r="AO11" s="70">
        <v>0</v>
      </c>
      <c r="AP11" s="45">
        <f t="shared" si="10"/>
        <v>0</v>
      </c>
      <c r="AQ11" s="71">
        <v>0</v>
      </c>
      <c r="AR11" s="70">
        <v>0</v>
      </c>
      <c r="AS11" s="70">
        <v>0</v>
      </c>
      <c r="AT11" s="45">
        <f t="shared" si="11"/>
        <v>0</v>
      </c>
    </row>
    <row r="12" spans="1:46" ht="14.1" customHeight="1">
      <c r="A12" s="41" t="s">
        <v>51</v>
      </c>
      <c r="B12" s="41" t="s">
        <v>49</v>
      </c>
      <c r="C12" s="42" t="s">
        <v>96</v>
      </c>
      <c r="D12" s="77">
        <v>119</v>
      </c>
      <c r="E12" s="44">
        <f t="shared" si="0"/>
        <v>58</v>
      </c>
      <c r="F12" s="45">
        <f t="shared" si="1"/>
        <v>-64</v>
      </c>
      <c r="G12" s="71">
        <v>2</v>
      </c>
      <c r="H12" s="84">
        <v>0</v>
      </c>
      <c r="I12" s="84">
        <v>0</v>
      </c>
      <c r="J12" s="45">
        <f t="shared" si="2"/>
        <v>2</v>
      </c>
      <c r="K12" s="71">
        <v>2</v>
      </c>
      <c r="L12" s="70">
        <v>3</v>
      </c>
      <c r="M12" s="70">
        <v>3</v>
      </c>
      <c r="N12" s="45">
        <f t="shared" si="3"/>
        <v>8</v>
      </c>
      <c r="O12" s="71">
        <v>2</v>
      </c>
      <c r="P12" s="70">
        <v>5</v>
      </c>
      <c r="Q12" s="70">
        <v>20</v>
      </c>
      <c r="R12" s="45">
        <f t="shared" si="4"/>
        <v>27</v>
      </c>
      <c r="S12" s="71">
        <v>2</v>
      </c>
      <c r="T12" s="70">
        <v>2</v>
      </c>
      <c r="U12" s="70">
        <v>3</v>
      </c>
      <c r="V12" s="45">
        <f t="shared" si="5"/>
        <v>7</v>
      </c>
      <c r="W12" s="71">
        <v>2</v>
      </c>
      <c r="X12" s="70">
        <v>2</v>
      </c>
      <c r="Y12" s="70">
        <v>10</v>
      </c>
      <c r="Z12" s="45">
        <f t="shared" si="6"/>
        <v>14</v>
      </c>
      <c r="AA12" s="71">
        <v>0</v>
      </c>
      <c r="AB12" s="70">
        <v>0</v>
      </c>
      <c r="AC12" s="70">
        <v>0</v>
      </c>
      <c r="AD12" s="45">
        <f t="shared" si="7"/>
        <v>0</v>
      </c>
      <c r="AE12" s="71">
        <v>0</v>
      </c>
      <c r="AF12" s="70">
        <v>0</v>
      </c>
      <c r="AG12" s="70">
        <v>0</v>
      </c>
      <c r="AH12" s="45">
        <f t="shared" si="8"/>
        <v>0</v>
      </c>
      <c r="AI12" s="71">
        <v>0</v>
      </c>
      <c r="AJ12" s="70">
        <v>0</v>
      </c>
      <c r="AK12" s="70">
        <v>0</v>
      </c>
      <c r="AL12" s="45">
        <f t="shared" si="9"/>
        <v>0</v>
      </c>
      <c r="AM12" s="71">
        <v>0</v>
      </c>
      <c r="AN12" s="70">
        <v>0</v>
      </c>
      <c r="AO12" s="70">
        <v>0</v>
      </c>
      <c r="AP12" s="45">
        <f t="shared" si="10"/>
        <v>0</v>
      </c>
      <c r="AQ12" s="71">
        <v>0</v>
      </c>
      <c r="AR12" s="70">
        <v>0</v>
      </c>
      <c r="AS12" s="70">
        <v>0</v>
      </c>
      <c r="AT12" s="45">
        <f t="shared" si="11"/>
        <v>0</v>
      </c>
    </row>
    <row r="13" spans="1:46" ht="14.1" customHeight="1">
      <c r="A13" s="72" t="s">
        <v>48</v>
      </c>
      <c r="B13" s="41" t="s">
        <v>51</v>
      </c>
      <c r="C13" s="42" t="s">
        <v>97</v>
      </c>
      <c r="D13" s="77">
        <v>77</v>
      </c>
      <c r="E13" s="44">
        <f t="shared" si="0"/>
        <v>55</v>
      </c>
      <c r="F13" s="45">
        <f t="shared" si="1"/>
        <v>-67</v>
      </c>
      <c r="G13" s="71">
        <v>2</v>
      </c>
      <c r="H13" s="84">
        <v>1</v>
      </c>
      <c r="I13" s="84">
        <v>0</v>
      </c>
      <c r="J13" s="45">
        <f t="shared" si="2"/>
        <v>3</v>
      </c>
      <c r="K13" s="71">
        <v>2</v>
      </c>
      <c r="L13" s="70">
        <v>4</v>
      </c>
      <c r="M13" s="70">
        <v>12</v>
      </c>
      <c r="N13" s="45">
        <f t="shared" si="3"/>
        <v>18</v>
      </c>
      <c r="O13" s="71">
        <v>2</v>
      </c>
      <c r="P13" s="70">
        <v>2</v>
      </c>
      <c r="Q13" s="70">
        <v>10</v>
      </c>
      <c r="R13" s="45">
        <f t="shared" si="4"/>
        <v>14</v>
      </c>
      <c r="S13" s="71">
        <v>2</v>
      </c>
      <c r="T13" s="70">
        <v>0</v>
      </c>
      <c r="U13" s="70">
        <v>6</v>
      </c>
      <c r="V13" s="45">
        <f t="shared" si="5"/>
        <v>8</v>
      </c>
      <c r="W13" s="71">
        <v>2</v>
      </c>
      <c r="X13" s="70">
        <v>4</v>
      </c>
      <c r="Y13" s="70">
        <v>6</v>
      </c>
      <c r="Z13" s="45">
        <f t="shared" si="6"/>
        <v>12</v>
      </c>
      <c r="AA13" s="71">
        <v>0</v>
      </c>
      <c r="AB13" s="70">
        <v>0</v>
      </c>
      <c r="AC13" s="70">
        <v>0</v>
      </c>
      <c r="AD13" s="45">
        <f t="shared" si="7"/>
        <v>0</v>
      </c>
      <c r="AE13" s="71">
        <v>0</v>
      </c>
      <c r="AF13" s="70">
        <v>0</v>
      </c>
      <c r="AG13" s="70">
        <v>0</v>
      </c>
      <c r="AH13" s="45">
        <f t="shared" si="8"/>
        <v>0</v>
      </c>
      <c r="AI13" s="71">
        <v>0</v>
      </c>
      <c r="AJ13" s="70">
        <v>0</v>
      </c>
      <c r="AK13" s="70">
        <v>0</v>
      </c>
      <c r="AL13" s="45">
        <f t="shared" si="9"/>
        <v>0</v>
      </c>
      <c r="AM13" s="71">
        <v>0</v>
      </c>
      <c r="AN13" s="70">
        <v>0</v>
      </c>
      <c r="AO13" s="70">
        <v>0</v>
      </c>
      <c r="AP13" s="45">
        <f t="shared" si="10"/>
        <v>0</v>
      </c>
      <c r="AQ13" s="71">
        <v>0</v>
      </c>
      <c r="AR13" s="70">
        <v>0</v>
      </c>
      <c r="AS13" s="70">
        <v>0</v>
      </c>
      <c r="AT13" s="45">
        <f t="shared" si="11"/>
        <v>0</v>
      </c>
    </row>
    <row r="14" spans="1:46" ht="14.1" customHeight="1">
      <c r="A14" s="85" t="s">
        <v>49</v>
      </c>
      <c r="B14" s="72" t="s">
        <v>48</v>
      </c>
      <c r="C14" s="79" t="s">
        <v>98</v>
      </c>
      <c r="D14" s="80">
        <v>110</v>
      </c>
      <c r="E14" s="49">
        <f t="shared" si="0"/>
        <v>52</v>
      </c>
      <c r="F14" s="45">
        <f t="shared" si="1"/>
        <v>-70</v>
      </c>
      <c r="G14" s="81">
        <v>0</v>
      </c>
      <c r="H14" s="82">
        <v>0</v>
      </c>
      <c r="I14" s="82">
        <v>0</v>
      </c>
      <c r="J14" s="52">
        <f t="shared" si="2"/>
        <v>0</v>
      </c>
      <c r="K14" s="83">
        <v>2</v>
      </c>
      <c r="L14" s="81">
        <v>5</v>
      </c>
      <c r="M14" s="81">
        <v>20</v>
      </c>
      <c r="N14" s="52">
        <f t="shared" si="3"/>
        <v>27</v>
      </c>
      <c r="O14" s="83">
        <v>2</v>
      </c>
      <c r="P14" s="81">
        <v>0</v>
      </c>
      <c r="Q14" s="81">
        <v>0</v>
      </c>
      <c r="R14" s="52">
        <f t="shared" si="4"/>
        <v>2</v>
      </c>
      <c r="S14" s="83">
        <v>2</v>
      </c>
      <c r="T14" s="81">
        <v>4</v>
      </c>
      <c r="U14" s="81">
        <v>15</v>
      </c>
      <c r="V14" s="52">
        <f t="shared" si="5"/>
        <v>21</v>
      </c>
      <c r="W14" s="83">
        <v>2</v>
      </c>
      <c r="X14" s="81">
        <v>0</v>
      </c>
      <c r="Y14" s="81">
        <v>0</v>
      </c>
      <c r="Z14" s="52">
        <f t="shared" si="6"/>
        <v>2</v>
      </c>
      <c r="AA14" s="83">
        <v>0</v>
      </c>
      <c r="AB14" s="81">
        <v>0</v>
      </c>
      <c r="AC14" s="81">
        <v>0</v>
      </c>
      <c r="AD14" s="52">
        <f t="shared" si="7"/>
        <v>0</v>
      </c>
      <c r="AE14" s="83">
        <v>0</v>
      </c>
      <c r="AF14" s="81">
        <v>0</v>
      </c>
      <c r="AG14" s="81">
        <v>0</v>
      </c>
      <c r="AH14" s="52">
        <f t="shared" si="8"/>
        <v>0</v>
      </c>
      <c r="AI14" s="83">
        <v>0</v>
      </c>
      <c r="AJ14" s="81">
        <v>0</v>
      </c>
      <c r="AK14" s="81">
        <v>0</v>
      </c>
      <c r="AL14" s="52">
        <f t="shared" si="9"/>
        <v>0</v>
      </c>
      <c r="AM14" s="83">
        <v>0</v>
      </c>
      <c r="AN14" s="81">
        <v>0</v>
      </c>
      <c r="AO14" s="81">
        <v>0</v>
      </c>
      <c r="AP14" s="52">
        <f t="shared" si="10"/>
        <v>0</v>
      </c>
      <c r="AQ14" s="83">
        <v>0</v>
      </c>
      <c r="AR14" s="81">
        <v>0</v>
      </c>
      <c r="AS14" s="81">
        <v>0</v>
      </c>
      <c r="AT14" s="52">
        <f t="shared" si="11"/>
        <v>0</v>
      </c>
    </row>
    <row r="15" spans="1:46" ht="14.1" customHeight="1">
      <c r="A15" s="86" t="s">
        <v>60</v>
      </c>
      <c r="B15" s="72" t="s">
        <v>55</v>
      </c>
      <c r="C15" s="87" t="s">
        <v>99</v>
      </c>
      <c r="D15" s="77">
        <v>46</v>
      </c>
      <c r="E15" s="44">
        <f t="shared" si="0"/>
        <v>50</v>
      </c>
      <c r="F15" s="45">
        <f t="shared" si="1"/>
        <v>-72</v>
      </c>
      <c r="G15" s="70">
        <v>2</v>
      </c>
      <c r="H15" s="84">
        <v>0</v>
      </c>
      <c r="I15" s="84">
        <v>1</v>
      </c>
      <c r="J15" s="45">
        <f t="shared" si="2"/>
        <v>3</v>
      </c>
      <c r="K15" s="71">
        <v>2</v>
      </c>
      <c r="L15" s="70">
        <v>2</v>
      </c>
      <c r="M15" s="70">
        <v>0</v>
      </c>
      <c r="N15" s="45">
        <f t="shared" si="3"/>
        <v>4</v>
      </c>
      <c r="O15" s="71">
        <v>2</v>
      </c>
      <c r="P15" s="70">
        <v>3</v>
      </c>
      <c r="Q15" s="70">
        <v>6</v>
      </c>
      <c r="R15" s="45">
        <f t="shared" si="4"/>
        <v>11</v>
      </c>
      <c r="S15" s="71">
        <v>2</v>
      </c>
      <c r="T15" s="70">
        <v>3</v>
      </c>
      <c r="U15" s="70">
        <v>8</v>
      </c>
      <c r="V15" s="45">
        <f t="shared" si="5"/>
        <v>13</v>
      </c>
      <c r="W15" s="71">
        <v>2</v>
      </c>
      <c r="X15" s="70">
        <v>5</v>
      </c>
      <c r="Y15" s="70">
        <v>12</v>
      </c>
      <c r="Z15" s="45">
        <f t="shared" si="6"/>
        <v>19</v>
      </c>
      <c r="AA15" s="71">
        <v>0</v>
      </c>
      <c r="AB15" s="70">
        <v>0</v>
      </c>
      <c r="AC15" s="70">
        <v>0</v>
      </c>
      <c r="AD15" s="45">
        <f t="shared" si="7"/>
        <v>0</v>
      </c>
      <c r="AE15" s="71">
        <v>0</v>
      </c>
      <c r="AF15" s="70">
        <v>0</v>
      </c>
      <c r="AG15" s="70">
        <v>0</v>
      </c>
      <c r="AH15" s="45">
        <f t="shared" si="8"/>
        <v>0</v>
      </c>
      <c r="AI15" s="71">
        <v>0</v>
      </c>
      <c r="AJ15" s="70">
        <v>0</v>
      </c>
      <c r="AK15" s="70">
        <v>0</v>
      </c>
      <c r="AL15" s="45">
        <f t="shared" si="9"/>
        <v>0</v>
      </c>
      <c r="AM15" s="71">
        <v>0</v>
      </c>
      <c r="AN15" s="70">
        <v>0</v>
      </c>
      <c r="AO15" s="70">
        <v>0</v>
      </c>
      <c r="AP15" s="45">
        <f t="shared" si="10"/>
        <v>0</v>
      </c>
      <c r="AQ15" s="71">
        <v>0</v>
      </c>
      <c r="AR15" s="70">
        <v>0</v>
      </c>
      <c r="AS15" s="70">
        <v>0</v>
      </c>
      <c r="AT15" s="45">
        <f t="shared" si="11"/>
        <v>0</v>
      </c>
    </row>
    <row r="16" spans="1:46" ht="14.1" customHeight="1">
      <c r="A16" s="86" t="s">
        <v>55</v>
      </c>
      <c r="B16" s="72" t="s">
        <v>54</v>
      </c>
      <c r="C16" s="42" t="s">
        <v>100</v>
      </c>
      <c r="D16" s="77">
        <v>125</v>
      </c>
      <c r="E16" s="44">
        <f t="shared" si="0"/>
        <v>45</v>
      </c>
      <c r="F16" s="45">
        <f t="shared" si="1"/>
        <v>-77</v>
      </c>
      <c r="G16" s="71">
        <v>2</v>
      </c>
      <c r="H16" s="84">
        <v>2</v>
      </c>
      <c r="I16" s="84">
        <v>3</v>
      </c>
      <c r="J16" s="45">
        <f t="shared" si="2"/>
        <v>7</v>
      </c>
      <c r="K16" s="71">
        <v>2</v>
      </c>
      <c r="L16" s="70">
        <v>1</v>
      </c>
      <c r="M16" s="70">
        <v>4</v>
      </c>
      <c r="N16" s="45">
        <f t="shared" si="3"/>
        <v>7</v>
      </c>
      <c r="O16" s="71">
        <v>2</v>
      </c>
      <c r="P16" s="70">
        <v>0</v>
      </c>
      <c r="Q16" s="70">
        <v>12</v>
      </c>
      <c r="R16" s="45">
        <f t="shared" si="4"/>
        <v>14</v>
      </c>
      <c r="S16" s="71">
        <v>2</v>
      </c>
      <c r="T16" s="70">
        <v>3</v>
      </c>
      <c r="U16" s="70">
        <v>10</v>
      </c>
      <c r="V16" s="45">
        <f t="shared" si="5"/>
        <v>15</v>
      </c>
      <c r="W16" s="71">
        <v>2</v>
      </c>
      <c r="X16" s="70">
        <v>0</v>
      </c>
      <c r="Y16" s="70">
        <v>0</v>
      </c>
      <c r="Z16" s="45">
        <f t="shared" si="6"/>
        <v>2</v>
      </c>
      <c r="AA16" s="71">
        <v>0</v>
      </c>
      <c r="AB16" s="70">
        <v>0</v>
      </c>
      <c r="AC16" s="70">
        <v>0</v>
      </c>
      <c r="AD16" s="45">
        <f t="shared" si="7"/>
        <v>0</v>
      </c>
      <c r="AE16" s="71">
        <v>0</v>
      </c>
      <c r="AF16" s="70">
        <v>0</v>
      </c>
      <c r="AG16" s="70">
        <v>0</v>
      </c>
      <c r="AH16" s="45">
        <f t="shared" si="8"/>
        <v>0</v>
      </c>
      <c r="AI16" s="71">
        <v>0</v>
      </c>
      <c r="AJ16" s="70">
        <v>0</v>
      </c>
      <c r="AK16" s="70">
        <v>0</v>
      </c>
      <c r="AL16" s="45">
        <f t="shared" si="9"/>
        <v>0</v>
      </c>
      <c r="AM16" s="71">
        <v>0</v>
      </c>
      <c r="AN16" s="70">
        <v>0</v>
      </c>
      <c r="AO16" s="70">
        <v>0</v>
      </c>
      <c r="AP16" s="45">
        <f t="shared" si="10"/>
        <v>0</v>
      </c>
      <c r="AQ16" s="71">
        <v>0</v>
      </c>
      <c r="AR16" s="70">
        <v>0</v>
      </c>
      <c r="AS16" s="70">
        <v>0</v>
      </c>
      <c r="AT16" s="45">
        <f t="shared" si="11"/>
        <v>0</v>
      </c>
    </row>
    <row r="17" spans="1:46" ht="14.1" customHeight="1">
      <c r="A17" s="86" t="s">
        <v>54</v>
      </c>
      <c r="B17" s="72" t="s">
        <v>58</v>
      </c>
      <c r="C17" s="87" t="s">
        <v>101</v>
      </c>
      <c r="D17" s="77">
        <v>18</v>
      </c>
      <c r="E17" s="44">
        <f t="shared" si="0"/>
        <v>39</v>
      </c>
      <c r="F17" s="45">
        <f t="shared" si="1"/>
        <v>-83</v>
      </c>
      <c r="G17" s="70">
        <v>2</v>
      </c>
      <c r="H17" s="84">
        <v>1</v>
      </c>
      <c r="I17" s="84">
        <v>15</v>
      </c>
      <c r="J17" s="45">
        <f t="shared" si="2"/>
        <v>18</v>
      </c>
      <c r="K17" s="71">
        <v>2</v>
      </c>
      <c r="L17" s="70">
        <v>0</v>
      </c>
      <c r="M17" s="70">
        <v>1</v>
      </c>
      <c r="N17" s="45">
        <f t="shared" si="3"/>
        <v>3</v>
      </c>
      <c r="O17" s="71">
        <v>2</v>
      </c>
      <c r="P17" s="70">
        <v>3</v>
      </c>
      <c r="Q17" s="70">
        <v>8</v>
      </c>
      <c r="R17" s="45">
        <f t="shared" si="4"/>
        <v>13</v>
      </c>
      <c r="S17" s="71">
        <v>2</v>
      </c>
      <c r="T17" s="70">
        <v>1</v>
      </c>
      <c r="U17" s="70">
        <v>0</v>
      </c>
      <c r="V17" s="45">
        <f t="shared" si="5"/>
        <v>3</v>
      </c>
      <c r="W17" s="71">
        <v>2</v>
      </c>
      <c r="X17" s="70">
        <v>0</v>
      </c>
      <c r="Y17" s="70">
        <v>0</v>
      </c>
      <c r="Z17" s="45">
        <f t="shared" si="6"/>
        <v>2</v>
      </c>
      <c r="AA17" s="71">
        <v>0</v>
      </c>
      <c r="AB17" s="70">
        <v>0</v>
      </c>
      <c r="AC17" s="70">
        <v>0</v>
      </c>
      <c r="AD17" s="45">
        <f t="shared" si="7"/>
        <v>0</v>
      </c>
      <c r="AE17" s="71">
        <v>0</v>
      </c>
      <c r="AF17" s="70">
        <v>0</v>
      </c>
      <c r="AG17" s="70">
        <v>0</v>
      </c>
      <c r="AH17" s="45">
        <f t="shared" si="8"/>
        <v>0</v>
      </c>
      <c r="AI17" s="71">
        <v>0</v>
      </c>
      <c r="AJ17" s="70">
        <v>0</v>
      </c>
      <c r="AK17" s="70">
        <v>0</v>
      </c>
      <c r="AL17" s="45">
        <f t="shared" si="9"/>
        <v>0</v>
      </c>
      <c r="AM17" s="71">
        <v>0</v>
      </c>
      <c r="AN17" s="70">
        <v>0</v>
      </c>
      <c r="AO17" s="70">
        <v>0</v>
      </c>
      <c r="AP17" s="45">
        <f t="shared" si="10"/>
        <v>0</v>
      </c>
      <c r="AQ17" s="71">
        <v>0</v>
      </c>
      <c r="AR17" s="70">
        <v>0</v>
      </c>
      <c r="AS17" s="70">
        <v>0</v>
      </c>
      <c r="AT17" s="45">
        <f t="shared" si="11"/>
        <v>0</v>
      </c>
    </row>
    <row r="18" spans="1:46" ht="14.1" customHeight="1">
      <c r="A18" s="86" t="s">
        <v>58</v>
      </c>
      <c r="B18" s="72" t="s">
        <v>60</v>
      </c>
      <c r="C18" s="42" t="s">
        <v>102</v>
      </c>
      <c r="D18" s="77">
        <v>7</v>
      </c>
      <c r="E18" s="44">
        <f t="shared" si="0"/>
        <v>35</v>
      </c>
      <c r="F18" s="45">
        <f t="shared" si="1"/>
        <v>-87</v>
      </c>
      <c r="G18" s="71">
        <v>2</v>
      </c>
      <c r="H18" s="84">
        <v>0</v>
      </c>
      <c r="I18" s="84">
        <v>6</v>
      </c>
      <c r="J18" s="45">
        <f t="shared" si="2"/>
        <v>8</v>
      </c>
      <c r="K18" s="71">
        <v>2</v>
      </c>
      <c r="L18" s="70">
        <v>0</v>
      </c>
      <c r="M18" s="70">
        <v>8</v>
      </c>
      <c r="N18" s="45">
        <f t="shared" si="3"/>
        <v>10</v>
      </c>
      <c r="O18" s="71">
        <v>2</v>
      </c>
      <c r="P18" s="70">
        <v>2</v>
      </c>
      <c r="Q18" s="70">
        <v>10</v>
      </c>
      <c r="R18" s="45">
        <f t="shared" si="4"/>
        <v>14</v>
      </c>
      <c r="S18" s="71">
        <v>2</v>
      </c>
      <c r="T18" s="70">
        <v>1</v>
      </c>
      <c r="U18" s="70">
        <v>0</v>
      </c>
      <c r="V18" s="45">
        <f t="shared" si="5"/>
        <v>3</v>
      </c>
      <c r="W18" s="71">
        <v>0</v>
      </c>
      <c r="X18" s="70">
        <v>0</v>
      </c>
      <c r="Y18" s="70">
        <v>0</v>
      </c>
      <c r="Z18" s="45">
        <f t="shared" si="6"/>
        <v>0</v>
      </c>
      <c r="AA18" s="71">
        <v>0</v>
      </c>
      <c r="AB18" s="70">
        <v>0</v>
      </c>
      <c r="AC18" s="70">
        <v>0</v>
      </c>
      <c r="AD18" s="45">
        <f t="shared" si="7"/>
        <v>0</v>
      </c>
      <c r="AE18" s="71">
        <v>0</v>
      </c>
      <c r="AF18" s="70">
        <v>0</v>
      </c>
      <c r="AG18" s="70">
        <v>0</v>
      </c>
      <c r="AH18" s="45">
        <f t="shared" si="8"/>
        <v>0</v>
      </c>
      <c r="AI18" s="71">
        <v>0</v>
      </c>
      <c r="AJ18" s="70">
        <v>0</v>
      </c>
      <c r="AK18" s="70">
        <v>0</v>
      </c>
      <c r="AL18" s="45">
        <f t="shared" si="9"/>
        <v>0</v>
      </c>
      <c r="AM18" s="71">
        <v>0</v>
      </c>
      <c r="AN18" s="70">
        <v>0</v>
      </c>
      <c r="AO18" s="70">
        <v>0</v>
      </c>
      <c r="AP18" s="45">
        <f t="shared" si="10"/>
        <v>0</v>
      </c>
      <c r="AQ18" s="71">
        <v>0</v>
      </c>
      <c r="AR18" s="70">
        <v>0</v>
      </c>
      <c r="AS18" s="70">
        <v>0</v>
      </c>
      <c r="AT18" s="45">
        <f t="shared" si="11"/>
        <v>0</v>
      </c>
    </row>
    <row r="19" spans="1:46" ht="14.1" customHeight="1">
      <c r="A19" s="86" t="s">
        <v>62</v>
      </c>
      <c r="B19" s="72" t="s">
        <v>62</v>
      </c>
      <c r="C19" s="79" t="s">
        <v>103</v>
      </c>
      <c r="D19" s="80">
        <v>315</v>
      </c>
      <c r="E19" s="49">
        <f t="shared" si="0"/>
        <v>30</v>
      </c>
      <c r="F19" s="45">
        <f t="shared" si="1"/>
        <v>-92</v>
      </c>
      <c r="G19" s="81">
        <v>0</v>
      </c>
      <c r="H19" s="82">
        <v>0</v>
      </c>
      <c r="I19" s="82">
        <v>0</v>
      </c>
      <c r="J19" s="52">
        <f t="shared" si="2"/>
        <v>0</v>
      </c>
      <c r="K19" s="83">
        <v>2</v>
      </c>
      <c r="L19" s="81">
        <v>3</v>
      </c>
      <c r="M19" s="81">
        <v>10</v>
      </c>
      <c r="N19" s="52">
        <f t="shared" si="3"/>
        <v>15</v>
      </c>
      <c r="O19" s="83">
        <v>2</v>
      </c>
      <c r="P19" s="81">
        <v>1</v>
      </c>
      <c r="Q19" s="81">
        <v>8</v>
      </c>
      <c r="R19" s="52">
        <f t="shared" si="4"/>
        <v>11</v>
      </c>
      <c r="S19" s="83">
        <v>2</v>
      </c>
      <c r="T19" s="81">
        <v>0</v>
      </c>
      <c r="U19" s="81">
        <v>0</v>
      </c>
      <c r="V19" s="52">
        <f t="shared" si="5"/>
        <v>2</v>
      </c>
      <c r="W19" s="83">
        <v>2</v>
      </c>
      <c r="X19" s="81">
        <v>0</v>
      </c>
      <c r="Y19" s="81">
        <v>0</v>
      </c>
      <c r="Z19" s="52">
        <f t="shared" si="6"/>
        <v>2</v>
      </c>
      <c r="AA19" s="83">
        <v>0</v>
      </c>
      <c r="AB19" s="81">
        <v>0</v>
      </c>
      <c r="AC19" s="81">
        <v>0</v>
      </c>
      <c r="AD19" s="52">
        <f t="shared" si="7"/>
        <v>0</v>
      </c>
      <c r="AE19" s="83">
        <v>0</v>
      </c>
      <c r="AF19" s="81">
        <v>0</v>
      </c>
      <c r="AG19" s="81">
        <v>0</v>
      </c>
      <c r="AH19" s="52">
        <f t="shared" si="8"/>
        <v>0</v>
      </c>
      <c r="AI19" s="83">
        <v>0</v>
      </c>
      <c r="AJ19" s="81">
        <v>0</v>
      </c>
      <c r="AK19" s="81">
        <v>0</v>
      </c>
      <c r="AL19" s="52">
        <f t="shared" si="9"/>
        <v>0</v>
      </c>
      <c r="AM19" s="83">
        <v>0</v>
      </c>
      <c r="AN19" s="81">
        <v>0</v>
      </c>
      <c r="AO19" s="81">
        <v>0</v>
      </c>
      <c r="AP19" s="52">
        <f t="shared" si="10"/>
        <v>0</v>
      </c>
      <c r="AQ19" s="83">
        <v>0</v>
      </c>
      <c r="AR19" s="81">
        <v>0</v>
      </c>
      <c r="AS19" s="81">
        <v>0</v>
      </c>
      <c r="AT19" s="52">
        <f t="shared" si="11"/>
        <v>0</v>
      </c>
    </row>
    <row r="20" spans="1:46" ht="14.1" customHeight="1">
      <c r="A20" s="86" t="s">
        <v>68</v>
      </c>
      <c r="B20" s="72" t="s">
        <v>64</v>
      </c>
      <c r="C20" s="42" t="s">
        <v>104</v>
      </c>
      <c r="D20" s="77">
        <v>56</v>
      </c>
      <c r="E20" s="44">
        <f t="shared" si="0"/>
        <v>30</v>
      </c>
      <c r="F20" s="45">
        <f t="shared" si="1"/>
        <v>-92</v>
      </c>
      <c r="G20" s="69">
        <v>2</v>
      </c>
      <c r="H20" s="84">
        <v>2</v>
      </c>
      <c r="I20" s="84">
        <v>0</v>
      </c>
      <c r="J20" s="45">
        <f t="shared" si="2"/>
        <v>4</v>
      </c>
      <c r="K20" s="71">
        <v>2</v>
      </c>
      <c r="L20" s="70">
        <v>0</v>
      </c>
      <c r="M20" s="70">
        <v>8</v>
      </c>
      <c r="N20" s="45">
        <f t="shared" si="3"/>
        <v>10</v>
      </c>
      <c r="O20" s="71">
        <v>2</v>
      </c>
      <c r="P20" s="70">
        <v>0</v>
      </c>
      <c r="Q20" s="70">
        <v>2</v>
      </c>
      <c r="R20" s="45">
        <f t="shared" si="4"/>
        <v>4</v>
      </c>
      <c r="S20" s="71">
        <v>2</v>
      </c>
      <c r="T20" s="70">
        <v>0</v>
      </c>
      <c r="U20" s="70">
        <v>0</v>
      </c>
      <c r="V20" s="45">
        <f t="shared" si="5"/>
        <v>2</v>
      </c>
      <c r="W20" s="71">
        <v>2</v>
      </c>
      <c r="X20" s="70">
        <v>0</v>
      </c>
      <c r="Y20" s="70">
        <v>8</v>
      </c>
      <c r="Z20" s="45">
        <f t="shared" si="6"/>
        <v>10</v>
      </c>
      <c r="AA20" s="71">
        <v>0</v>
      </c>
      <c r="AB20" s="70">
        <v>0</v>
      </c>
      <c r="AC20" s="70">
        <v>0</v>
      </c>
      <c r="AD20" s="45">
        <f t="shared" si="7"/>
        <v>0</v>
      </c>
      <c r="AE20" s="71">
        <v>0</v>
      </c>
      <c r="AF20" s="70">
        <v>0</v>
      </c>
      <c r="AG20" s="70">
        <v>0</v>
      </c>
      <c r="AH20" s="45">
        <f t="shared" si="8"/>
        <v>0</v>
      </c>
      <c r="AI20" s="71">
        <v>0</v>
      </c>
      <c r="AJ20" s="70">
        <v>0</v>
      </c>
      <c r="AK20" s="70">
        <v>0</v>
      </c>
      <c r="AL20" s="45">
        <f t="shared" si="9"/>
        <v>0</v>
      </c>
      <c r="AM20" s="71">
        <v>0</v>
      </c>
      <c r="AN20" s="70">
        <v>0</v>
      </c>
      <c r="AO20" s="70">
        <v>0</v>
      </c>
      <c r="AP20" s="45">
        <f t="shared" si="10"/>
        <v>0</v>
      </c>
      <c r="AQ20" s="71">
        <v>0</v>
      </c>
      <c r="AR20" s="70">
        <v>0</v>
      </c>
      <c r="AS20" s="70">
        <v>0</v>
      </c>
      <c r="AT20" s="45">
        <f t="shared" si="11"/>
        <v>0</v>
      </c>
    </row>
    <row r="21" spans="1:46" ht="14.1" customHeight="1">
      <c r="A21" s="86" t="s">
        <v>64</v>
      </c>
      <c r="B21" s="72" t="s">
        <v>66</v>
      </c>
      <c r="C21" s="87" t="s">
        <v>105</v>
      </c>
      <c r="D21" s="77">
        <v>51</v>
      </c>
      <c r="E21" s="44">
        <f t="shared" si="0"/>
        <v>28</v>
      </c>
      <c r="F21" s="45">
        <f t="shared" si="1"/>
        <v>-94</v>
      </c>
      <c r="G21" s="70">
        <v>2</v>
      </c>
      <c r="H21" s="84">
        <v>0</v>
      </c>
      <c r="I21" s="84">
        <v>8</v>
      </c>
      <c r="J21" s="45">
        <f t="shared" si="2"/>
        <v>10</v>
      </c>
      <c r="K21" s="71">
        <v>2</v>
      </c>
      <c r="L21" s="70">
        <v>0</v>
      </c>
      <c r="M21" s="70">
        <v>0</v>
      </c>
      <c r="N21" s="45">
        <f t="shared" si="3"/>
        <v>2</v>
      </c>
      <c r="O21" s="71">
        <v>2</v>
      </c>
      <c r="P21" s="70">
        <v>0</v>
      </c>
      <c r="Q21" s="70">
        <v>4</v>
      </c>
      <c r="R21" s="45">
        <f t="shared" si="4"/>
        <v>6</v>
      </c>
      <c r="S21" s="71">
        <v>2</v>
      </c>
      <c r="T21" s="70">
        <v>2</v>
      </c>
      <c r="U21" s="70">
        <v>4</v>
      </c>
      <c r="V21" s="45">
        <f t="shared" si="5"/>
        <v>8</v>
      </c>
      <c r="W21" s="71">
        <v>2</v>
      </c>
      <c r="X21" s="70">
        <v>0</v>
      </c>
      <c r="Y21" s="70">
        <v>0</v>
      </c>
      <c r="Z21" s="45">
        <f t="shared" si="6"/>
        <v>2</v>
      </c>
      <c r="AA21" s="71">
        <v>0</v>
      </c>
      <c r="AB21" s="70">
        <v>0</v>
      </c>
      <c r="AC21" s="70">
        <v>0</v>
      </c>
      <c r="AD21" s="45">
        <f t="shared" si="7"/>
        <v>0</v>
      </c>
      <c r="AE21" s="71">
        <v>0</v>
      </c>
      <c r="AF21" s="70">
        <v>0</v>
      </c>
      <c r="AG21" s="70">
        <v>0</v>
      </c>
      <c r="AH21" s="45">
        <f t="shared" si="8"/>
        <v>0</v>
      </c>
      <c r="AI21" s="71">
        <v>0</v>
      </c>
      <c r="AJ21" s="70">
        <v>0</v>
      </c>
      <c r="AK21" s="70">
        <v>0</v>
      </c>
      <c r="AL21" s="45">
        <f t="shared" si="9"/>
        <v>0</v>
      </c>
      <c r="AM21" s="71">
        <v>0</v>
      </c>
      <c r="AN21" s="70">
        <v>0</v>
      </c>
      <c r="AO21" s="70">
        <v>0</v>
      </c>
      <c r="AP21" s="45">
        <f t="shared" si="10"/>
        <v>0</v>
      </c>
      <c r="AQ21" s="71">
        <v>0</v>
      </c>
      <c r="AR21" s="70">
        <v>0</v>
      </c>
      <c r="AS21" s="70">
        <v>0</v>
      </c>
      <c r="AT21" s="45">
        <f t="shared" si="11"/>
        <v>0</v>
      </c>
    </row>
    <row r="22" spans="1:46" ht="14.1" customHeight="1">
      <c r="A22" s="86" t="s">
        <v>66</v>
      </c>
      <c r="B22" s="72" t="s">
        <v>68</v>
      </c>
      <c r="C22" s="42" t="s">
        <v>106</v>
      </c>
      <c r="D22" s="77">
        <v>76</v>
      </c>
      <c r="E22" s="44">
        <f t="shared" si="0"/>
        <v>24</v>
      </c>
      <c r="F22" s="45">
        <f t="shared" si="1"/>
        <v>-98</v>
      </c>
      <c r="G22" s="71">
        <v>2</v>
      </c>
      <c r="H22" s="84">
        <v>4</v>
      </c>
      <c r="I22" s="84">
        <v>0</v>
      </c>
      <c r="J22" s="45">
        <f t="shared" si="2"/>
        <v>6</v>
      </c>
      <c r="K22" s="71">
        <v>2</v>
      </c>
      <c r="L22" s="70">
        <v>1</v>
      </c>
      <c r="M22" s="70">
        <v>10</v>
      </c>
      <c r="N22" s="45">
        <f t="shared" si="3"/>
        <v>13</v>
      </c>
      <c r="O22" s="71">
        <v>2</v>
      </c>
      <c r="P22" s="70">
        <v>3</v>
      </c>
      <c r="Q22" s="70">
        <v>0</v>
      </c>
      <c r="R22" s="45">
        <f t="shared" si="4"/>
        <v>5</v>
      </c>
      <c r="S22" s="71">
        <v>0</v>
      </c>
      <c r="T22" s="70">
        <v>0</v>
      </c>
      <c r="U22" s="70">
        <v>0</v>
      </c>
      <c r="V22" s="45">
        <f t="shared" si="5"/>
        <v>0</v>
      </c>
      <c r="W22" s="71">
        <v>0</v>
      </c>
      <c r="X22" s="70">
        <v>0</v>
      </c>
      <c r="Y22" s="70">
        <v>0</v>
      </c>
      <c r="Z22" s="45">
        <f t="shared" si="6"/>
        <v>0</v>
      </c>
      <c r="AA22" s="71">
        <v>0</v>
      </c>
      <c r="AB22" s="70">
        <v>0</v>
      </c>
      <c r="AC22" s="70">
        <v>0</v>
      </c>
      <c r="AD22" s="45">
        <f t="shared" si="7"/>
        <v>0</v>
      </c>
      <c r="AE22" s="71">
        <v>0</v>
      </c>
      <c r="AF22" s="70">
        <v>0</v>
      </c>
      <c r="AG22" s="70">
        <v>0</v>
      </c>
      <c r="AH22" s="45">
        <f t="shared" si="8"/>
        <v>0</v>
      </c>
      <c r="AI22" s="71">
        <v>0</v>
      </c>
      <c r="AJ22" s="70">
        <v>0</v>
      </c>
      <c r="AK22" s="70">
        <v>0</v>
      </c>
      <c r="AL22" s="45">
        <f t="shared" si="9"/>
        <v>0</v>
      </c>
      <c r="AM22" s="71">
        <v>0</v>
      </c>
      <c r="AN22" s="70">
        <v>0</v>
      </c>
      <c r="AO22" s="70">
        <v>0</v>
      </c>
      <c r="AP22" s="45">
        <f t="shared" si="10"/>
        <v>0</v>
      </c>
      <c r="AQ22" s="71">
        <v>0</v>
      </c>
      <c r="AR22" s="70">
        <v>0</v>
      </c>
      <c r="AS22" s="70">
        <v>0</v>
      </c>
      <c r="AT22" s="45">
        <f t="shared" si="11"/>
        <v>0</v>
      </c>
    </row>
    <row r="23" spans="1:46" ht="14.1" customHeight="1">
      <c r="A23" s="86" t="s">
        <v>70</v>
      </c>
      <c r="B23" s="72" t="s">
        <v>70</v>
      </c>
      <c r="C23" s="42" t="s">
        <v>107</v>
      </c>
      <c r="D23" s="77">
        <v>195</v>
      </c>
      <c r="E23" s="44">
        <f t="shared" si="0"/>
        <v>20</v>
      </c>
      <c r="F23" s="45">
        <f t="shared" si="1"/>
        <v>-102</v>
      </c>
      <c r="G23" s="69">
        <v>2</v>
      </c>
      <c r="H23" s="84">
        <v>3</v>
      </c>
      <c r="I23" s="84">
        <v>2</v>
      </c>
      <c r="J23" s="45">
        <f t="shared" si="2"/>
        <v>7</v>
      </c>
      <c r="K23" s="71">
        <v>2</v>
      </c>
      <c r="L23" s="70">
        <v>2</v>
      </c>
      <c r="M23" s="70">
        <v>3</v>
      </c>
      <c r="N23" s="45">
        <f t="shared" si="3"/>
        <v>7</v>
      </c>
      <c r="O23" s="71">
        <v>2</v>
      </c>
      <c r="P23" s="70">
        <v>0</v>
      </c>
      <c r="Q23" s="70">
        <v>1</v>
      </c>
      <c r="R23" s="45">
        <f t="shared" si="4"/>
        <v>3</v>
      </c>
      <c r="S23" s="71">
        <v>2</v>
      </c>
      <c r="T23" s="70">
        <v>0</v>
      </c>
      <c r="U23" s="70">
        <v>1</v>
      </c>
      <c r="V23" s="45">
        <f t="shared" si="5"/>
        <v>3</v>
      </c>
      <c r="W23" s="71">
        <v>0</v>
      </c>
      <c r="X23" s="70">
        <v>0</v>
      </c>
      <c r="Y23" s="70">
        <v>0</v>
      </c>
      <c r="Z23" s="45">
        <f t="shared" si="6"/>
        <v>0</v>
      </c>
      <c r="AA23" s="71">
        <v>0</v>
      </c>
      <c r="AB23" s="70">
        <v>0</v>
      </c>
      <c r="AC23" s="70">
        <v>0</v>
      </c>
      <c r="AD23" s="45">
        <f t="shared" si="7"/>
        <v>0</v>
      </c>
      <c r="AE23" s="71">
        <v>0</v>
      </c>
      <c r="AF23" s="70">
        <v>0</v>
      </c>
      <c r="AG23" s="70">
        <v>0</v>
      </c>
      <c r="AH23" s="45">
        <f t="shared" si="8"/>
        <v>0</v>
      </c>
      <c r="AI23" s="71">
        <v>0</v>
      </c>
      <c r="AJ23" s="70">
        <v>0</v>
      </c>
      <c r="AK23" s="70">
        <v>0</v>
      </c>
      <c r="AL23" s="45">
        <f t="shared" si="9"/>
        <v>0</v>
      </c>
      <c r="AM23" s="71">
        <v>0</v>
      </c>
      <c r="AN23" s="70">
        <v>0</v>
      </c>
      <c r="AO23" s="70">
        <v>0</v>
      </c>
      <c r="AP23" s="45">
        <f t="shared" si="10"/>
        <v>0</v>
      </c>
      <c r="AQ23" s="71">
        <v>0</v>
      </c>
      <c r="AR23" s="70">
        <v>0</v>
      </c>
      <c r="AS23" s="70">
        <v>0</v>
      </c>
      <c r="AT23" s="45">
        <f t="shared" si="11"/>
        <v>0</v>
      </c>
    </row>
    <row r="24" spans="1:46" ht="14.1" customHeight="1">
      <c r="A24" s="86" t="s">
        <v>72</v>
      </c>
      <c r="B24" s="72" t="s">
        <v>72</v>
      </c>
      <c r="C24" s="42" t="s">
        <v>108</v>
      </c>
      <c r="D24" s="77">
        <v>78</v>
      </c>
      <c r="E24" s="44">
        <f t="shared" si="0"/>
        <v>20</v>
      </c>
      <c r="F24" s="45">
        <f t="shared" si="1"/>
        <v>-102</v>
      </c>
      <c r="G24" s="69">
        <v>2</v>
      </c>
      <c r="H24" s="84">
        <v>0</v>
      </c>
      <c r="I24" s="84">
        <v>0</v>
      </c>
      <c r="J24" s="45">
        <f t="shared" si="2"/>
        <v>2</v>
      </c>
      <c r="K24" s="71">
        <v>2</v>
      </c>
      <c r="L24" s="70">
        <v>0</v>
      </c>
      <c r="M24" s="70">
        <v>6</v>
      </c>
      <c r="N24" s="45">
        <f t="shared" si="3"/>
        <v>8</v>
      </c>
      <c r="O24" s="71">
        <v>2</v>
      </c>
      <c r="P24" s="70">
        <v>0</v>
      </c>
      <c r="Q24" s="70">
        <v>4</v>
      </c>
      <c r="R24" s="45">
        <f t="shared" si="4"/>
        <v>6</v>
      </c>
      <c r="S24" s="71">
        <v>2</v>
      </c>
      <c r="T24" s="70">
        <v>0</v>
      </c>
      <c r="U24" s="70">
        <v>0</v>
      </c>
      <c r="V24" s="45">
        <f t="shared" si="5"/>
        <v>2</v>
      </c>
      <c r="W24" s="71">
        <v>2</v>
      </c>
      <c r="X24" s="70">
        <v>0</v>
      </c>
      <c r="Y24" s="70">
        <v>0</v>
      </c>
      <c r="Z24" s="45">
        <f t="shared" si="6"/>
        <v>2</v>
      </c>
      <c r="AA24" s="71">
        <v>0</v>
      </c>
      <c r="AB24" s="70">
        <v>0</v>
      </c>
      <c r="AC24" s="70">
        <v>0</v>
      </c>
      <c r="AD24" s="45">
        <f t="shared" si="7"/>
        <v>0</v>
      </c>
      <c r="AE24" s="71">
        <v>0</v>
      </c>
      <c r="AF24" s="70">
        <v>0</v>
      </c>
      <c r="AG24" s="70">
        <v>0</v>
      </c>
      <c r="AH24" s="45">
        <f t="shared" si="8"/>
        <v>0</v>
      </c>
      <c r="AI24" s="71">
        <v>0</v>
      </c>
      <c r="AJ24" s="70">
        <v>0</v>
      </c>
      <c r="AK24" s="70">
        <v>0</v>
      </c>
      <c r="AL24" s="45">
        <f t="shared" si="9"/>
        <v>0</v>
      </c>
      <c r="AM24" s="71">
        <v>0</v>
      </c>
      <c r="AN24" s="70">
        <v>0</v>
      </c>
      <c r="AO24" s="70">
        <v>0</v>
      </c>
      <c r="AP24" s="45">
        <f t="shared" si="10"/>
        <v>0</v>
      </c>
      <c r="AQ24" s="71">
        <v>0</v>
      </c>
      <c r="AR24" s="70">
        <v>0</v>
      </c>
      <c r="AS24" s="70">
        <v>0</v>
      </c>
      <c r="AT24" s="45">
        <f t="shared" si="11"/>
        <v>0</v>
      </c>
    </row>
    <row r="25" spans="1:46" ht="14.1" customHeight="1">
      <c r="A25" s="86" t="s">
        <v>109</v>
      </c>
      <c r="B25" s="72" t="s">
        <v>110</v>
      </c>
      <c r="C25" s="87" t="s">
        <v>111</v>
      </c>
      <c r="D25" s="77">
        <v>15</v>
      </c>
      <c r="E25" s="44">
        <f t="shared" si="0"/>
        <v>18</v>
      </c>
      <c r="F25" s="45">
        <f t="shared" si="1"/>
        <v>-104</v>
      </c>
      <c r="G25" s="70">
        <v>2</v>
      </c>
      <c r="H25" s="84">
        <v>0</v>
      </c>
      <c r="I25" s="84">
        <v>0</v>
      </c>
      <c r="J25" s="45">
        <f t="shared" si="2"/>
        <v>2</v>
      </c>
      <c r="K25" s="83">
        <v>2</v>
      </c>
      <c r="L25" s="81">
        <v>2</v>
      </c>
      <c r="M25" s="81">
        <v>0</v>
      </c>
      <c r="N25" s="45">
        <f t="shared" si="3"/>
        <v>4</v>
      </c>
      <c r="O25" s="83">
        <v>2</v>
      </c>
      <c r="P25" s="81">
        <v>4</v>
      </c>
      <c r="Q25" s="81">
        <v>0</v>
      </c>
      <c r="R25" s="45">
        <f t="shared" si="4"/>
        <v>6</v>
      </c>
      <c r="S25" s="83">
        <v>2</v>
      </c>
      <c r="T25" s="81">
        <v>0</v>
      </c>
      <c r="U25" s="81">
        <v>0</v>
      </c>
      <c r="V25" s="45">
        <f t="shared" si="5"/>
        <v>2</v>
      </c>
      <c r="W25" s="83">
        <v>2</v>
      </c>
      <c r="X25" s="81">
        <v>0</v>
      </c>
      <c r="Y25" s="81">
        <v>2</v>
      </c>
      <c r="Z25" s="45">
        <f t="shared" si="6"/>
        <v>4</v>
      </c>
      <c r="AA25" s="83">
        <v>0</v>
      </c>
      <c r="AB25" s="81">
        <v>0</v>
      </c>
      <c r="AC25" s="81">
        <v>0</v>
      </c>
      <c r="AD25" s="45">
        <f t="shared" si="7"/>
        <v>0</v>
      </c>
      <c r="AE25" s="83">
        <v>0</v>
      </c>
      <c r="AF25" s="81">
        <v>0</v>
      </c>
      <c r="AG25" s="81">
        <v>0</v>
      </c>
      <c r="AH25" s="45">
        <f t="shared" si="8"/>
        <v>0</v>
      </c>
      <c r="AI25" s="83">
        <v>0</v>
      </c>
      <c r="AJ25" s="81">
        <v>0</v>
      </c>
      <c r="AK25" s="81">
        <v>0</v>
      </c>
      <c r="AL25" s="45">
        <f t="shared" si="9"/>
        <v>0</v>
      </c>
      <c r="AM25" s="83">
        <v>0</v>
      </c>
      <c r="AN25" s="81">
        <v>0</v>
      </c>
      <c r="AO25" s="81">
        <v>0</v>
      </c>
      <c r="AP25" s="45">
        <f t="shared" si="10"/>
        <v>0</v>
      </c>
      <c r="AQ25" s="83">
        <v>0</v>
      </c>
      <c r="AR25" s="81">
        <v>0</v>
      </c>
      <c r="AS25" s="81">
        <v>0</v>
      </c>
      <c r="AT25" s="45">
        <f t="shared" si="11"/>
        <v>0</v>
      </c>
    </row>
    <row r="26" spans="1:46" ht="14.1" customHeight="1">
      <c r="A26" s="86" t="s">
        <v>110</v>
      </c>
      <c r="B26" s="72" t="s">
        <v>112</v>
      </c>
      <c r="C26" s="42" t="s">
        <v>113</v>
      </c>
      <c r="D26" s="77">
        <v>95</v>
      </c>
      <c r="E26" s="44">
        <f t="shared" si="0"/>
        <v>15</v>
      </c>
      <c r="F26" s="45">
        <f t="shared" si="1"/>
        <v>-107</v>
      </c>
      <c r="G26" s="71">
        <v>2</v>
      </c>
      <c r="H26" s="84">
        <v>0</v>
      </c>
      <c r="I26" s="84">
        <v>4</v>
      </c>
      <c r="J26" s="45">
        <f t="shared" si="2"/>
        <v>6</v>
      </c>
      <c r="K26" s="71">
        <v>2</v>
      </c>
      <c r="L26" s="70">
        <v>1</v>
      </c>
      <c r="M26" s="70">
        <v>6</v>
      </c>
      <c r="N26" s="45">
        <f t="shared" si="3"/>
        <v>9</v>
      </c>
      <c r="O26" s="71">
        <v>0</v>
      </c>
      <c r="P26" s="70">
        <v>0</v>
      </c>
      <c r="Q26" s="70">
        <v>0</v>
      </c>
      <c r="R26" s="45">
        <f t="shared" si="4"/>
        <v>0</v>
      </c>
      <c r="S26" s="71">
        <v>0</v>
      </c>
      <c r="T26" s="70">
        <v>0</v>
      </c>
      <c r="U26" s="70">
        <v>0</v>
      </c>
      <c r="V26" s="45">
        <f t="shared" si="5"/>
        <v>0</v>
      </c>
      <c r="W26" s="71">
        <v>0</v>
      </c>
      <c r="X26" s="70">
        <v>0</v>
      </c>
      <c r="Y26" s="70">
        <v>0</v>
      </c>
      <c r="Z26" s="45">
        <f t="shared" si="6"/>
        <v>0</v>
      </c>
      <c r="AA26" s="71">
        <v>0</v>
      </c>
      <c r="AB26" s="70">
        <v>0</v>
      </c>
      <c r="AC26" s="70">
        <v>0</v>
      </c>
      <c r="AD26" s="45">
        <f t="shared" si="7"/>
        <v>0</v>
      </c>
      <c r="AE26" s="71">
        <v>0</v>
      </c>
      <c r="AF26" s="70">
        <v>0</v>
      </c>
      <c r="AG26" s="70">
        <v>0</v>
      </c>
      <c r="AH26" s="45">
        <f t="shared" si="8"/>
        <v>0</v>
      </c>
      <c r="AI26" s="71">
        <v>0</v>
      </c>
      <c r="AJ26" s="70">
        <v>0</v>
      </c>
      <c r="AK26" s="70">
        <v>0</v>
      </c>
      <c r="AL26" s="45">
        <f t="shared" si="9"/>
        <v>0</v>
      </c>
      <c r="AM26" s="71">
        <v>0</v>
      </c>
      <c r="AN26" s="70">
        <v>0</v>
      </c>
      <c r="AO26" s="70">
        <v>0</v>
      </c>
      <c r="AP26" s="45">
        <f t="shared" si="10"/>
        <v>0</v>
      </c>
      <c r="AQ26" s="71">
        <v>0</v>
      </c>
      <c r="AR26" s="70">
        <v>0</v>
      </c>
      <c r="AS26" s="70">
        <v>0</v>
      </c>
      <c r="AT26" s="45">
        <f t="shared" si="11"/>
        <v>0</v>
      </c>
    </row>
    <row r="27" spans="1:46" ht="14.1" customHeight="1">
      <c r="A27" s="86" t="s">
        <v>112</v>
      </c>
      <c r="B27" s="72" t="s">
        <v>109</v>
      </c>
      <c r="C27" s="87" t="s">
        <v>114</v>
      </c>
      <c r="D27" s="77">
        <v>37</v>
      </c>
      <c r="E27" s="44">
        <f t="shared" si="0"/>
        <v>15</v>
      </c>
      <c r="F27" s="45">
        <f t="shared" si="1"/>
        <v>-107</v>
      </c>
      <c r="G27" s="70">
        <v>2</v>
      </c>
      <c r="H27" s="84">
        <v>0</v>
      </c>
      <c r="I27" s="84">
        <v>0</v>
      </c>
      <c r="J27" s="45">
        <f t="shared" si="2"/>
        <v>2</v>
      </c>
      <c r="K27" s="71">
        <v>2</v>
      </c>
      <c r="L27" s="70">
        <v>0</v>
      </c>
      <c r="M27" s="70">
        <v>4</v>
      </c>
      <c r="N27" s="45">
        <f t="shared" si="3"/>
        <v>6</v>
      </c>
      <c r="O27" s="71">
        <v>2</v>
      </c>
      <c r="P27" s="70">
        <v>0</v>
      </c>
      <c r="Q27" s="70">
        <v>3</v>
      </c>
      <c r="R27" s="45">
        <f t="shared" si="4"/>
        <v>5</v>
      </c>
      <c r="S27" s="71">
        <v>2</v>
      </c>
      <c r="T27" s="70">
        <v>0</v>
      </c>
      <c r="U27" s="70">
        <v>0</v>
      </c>
      <c r="V27" s="45">
        <f t="shared" si="5"/>
        <v>2</v>
      </c>
      <c r="W27" s="71">
        <v>0</v>
      </c>
      <c r="X27" s="70">
        <v>0</v>
      </c>
      <c r="Y27" s="70">
        <v>0</v>
      </c>
      <c r="Z27" s="45">
        <f t="shared" si="6"/>
        <v>0</v>
      </c>
      <c r="AA27" s="71">
        <v>0</v>
      </c>
      <c r="AB27" s="70">
        <v>0</v>
      </c>
      <c r="AC27" s="70">
        <v>0</v>
      </c>
      <c r="AD27" s="45">
        <f t="shared" si="7"/>
        <v>0</v>
      </c>
      <c r="AE27" s="71">
        <v>0</v>
      </c>
      <c r="AF27" s="70">
        <v>0</v>
      </c>
      <c r="AG27" s="70">
        <v>0</v>
      </c>
      <c r="AH27" s="45">
        <f t="shared" si="8"/>
        <v>0</v>
      </c>
      <c r="AI27" s="71">
        <v>0</v>
      </c>
      <c r="AJ27" s="70">
        <v>0</v>
      </c>
      <c r="AK27" s="70">
        <v>0</v>
      </c>
      <c r="AL27" s="45">
        <f t="shared" si="9"/>
        <v>0</v>
      </c>
      <c r="AM27" s="71">
        <v>0</v>
      </c>
      <c r="AN27" s="70">
        <v>0</v>
      </c>
      <c r="AO27" s="70">
        <v>0</v>
      </c>
      <c r="AP27" s="45">
        <f t="shared" si="10"/>
        <v>0</v>
      </c>
      <c r="AQ27" s="71">
        <v>0</v>
      </c>
      <c r="AR27" s="70">
        <v>0</v>
      </c>
      <c r="AS27" s="70">
        <v>0</v>
      </c>
      <c r="AT27" s="45">
        <f t="shared" si="11"/>
        <v>0</v>
      </c>
    </row>
    <row r="28" spans="1:46" ht="14.1" customHeight="1">
      <c r="A28" s="86" t="s">
        <v>115</v>
      </c>
      <c r="B28" s="72" t="s">
        <v>116</v>
      </c>
      <c r="C28" s="87" t="s">
        <v>117</v>
      </c>
      <c r="D28" s="77">
        <v>48</v>
      </c>
      <c r="E28" s="44">
        <f t="shared" si="0"/>
        <v>15</v>
      </c>
      <c r="F28" s="45">
        <f t="shared" si="1"/>
        <v>-107</v>
      </c>
      <c r="G28" s="70">
        <v>2</v>
      </c>
      <c r="H28" s="84">
        <v>0</v>
      </c>
      <c r="I28" s="84">
        <v>0</v>
      </c>
      <c r="J28" s="45">
        <f t="shared" si="2"/>
        <v>2</v>
      </c>
      <c r="K28" s="71">
        <v>2</v>
      </c>
      <c r="L28" s="70">
        <v>0</v>
      </c>
      <c r="M28" s="70">
        <v>0</v>
      </c>
      <c r="N28" s="45">
        <f t="shared" si="3"/>
        <v>2</v>
      </c>
      <c r="O28" s="71">
        <v>2</v>
      </c>
      <c r="P28" s="70">
        <v>0</v>
      </c>
      <c r="Q28" s="70">
        <v>2</v>
      </c>
      <c r="R28" s="45">
        <f t="shared" si="4"/>
        <v>4</v>
      </c>
      <c r="S28" s="71">
        <v>2</v>
      </c>
      <c r="T28" s="70">
        <v>0</v>
      </c>
      <c r="U28" s="70">
        <v>0</v>
      </c>
      <c r="V28" s="45">
        <f t="shared" si="5"/>
        <v>2</v>
      </c>
      <c r="W28" s="71">
        <v>2</v>
      </c>
      <c r="X28" s="70">
        <v>3</v>
      </c>
      <c r="Y28" s="70">
        <v>0</v>
      </c>
      <c r="Z28" s="45">
        <f t="shared" si="6"/>
        <v>5</v>
      </c>
      <c r="AA28" s="71">
        <v>0</v>
      </c>
      <c r="AB28" s="70">
        <v>0</v>
      </c>
      <c r="AC28" s="70">
        <v>0</v>
      </c>
      <c r="AD28" s="45">
        <f t="shared" si="7"/>
        <v>0</v>
      </c>
      <c r="AE28" s="71">
        <v>0</v>
      </c>
      <c r="AF28" s="70">
        <v>0</v>
      </c>
      <c r="AG28" s="70">
        <v>0</v>
      </c>
      <c r="AH28" s="45">
        <f t="shared" si="8"/>
        <v>0</v>
      </c>
      <c r="AI28" s="71">
        <v>0</v>
      </c>
      <c r="AJ28" s="70">
        <v>0</v>
      </c>
      <c r="AK28" s="70">
        <v>0</v>
      </c>
      <c r="AL28" s="45">
        <f t="shared" si="9"/>
        <v>0</v>
      </c>
      <c r="AM28" s="71">
        <v>0</v>
      </c>
      <c r="AN28" s="70">
        <v>0</v>
      </c>
      <c r="AO28" s="70">
        <v>0</v>
      </c>
      <c r="AP28" s="45">
        <f t="shared" si="10"/>
        <v>0</v>
      </c>
      <c r="AQ28" s="71">
        <v>0</v>
      </c>
      <c r="AR28" s="70">
        <v>0</v>
      </c>
      <c r="AS28" s="70">
        <v>0</v>
      </c>
      <c r="AT28" s="45">
        <f t="shared" si="11"/>
        <v>0</v>
      </c>
    </row>
    <row r="29" spans="1:46" ht="14.1" customHeight="1">
      <c r="A29" s="88" t="s">
        <v>118</v>
      </c>
      <c r="B29" s="72" t="s">
        <v>119</v>
      </c>
      <c r="C29" s="42" t="s">
        <v>120</v>
      </c>
      <c r="D29" s="77">
        <v>55</v>
      </c>
      <c r="E29" s="44">
        <f t="shared" si="0"/>
        <v>14</v>
      </c>
      <c r="F29" s="45">
        <f t="shared" si="1"/>
        <v>-108</v>
      </c>
      <c r="G29" s="71">
        <v>2</v>
      </c>
      <c r="H29" s="84">
        <v>0</v>
      </c>
      <c r="I29" s="84">
        <v>0</v>
      </c>
      <c r="J29" s="45">
        <f t="shared" si="2"/>
        <v>2</v>
      </c>
      <c r="K29" s="71">
        <v>2</v>
      </c>
      <c r="L29" s="70">
        <v>0</v>
      </c>
      <c r="M29" s="70">
        <v>2</v>
      </c>
      <c r="N29" s="45">
        <f t="shared" si="3"/>
        <v>4</v>
      </c>
      <c r="O29" s="71">
        <v>2</v>
      </c>
      <c r="P29" s="70">
        <v>1</v>
      </c>
      <c r="Q29" s="70">
        <v>0</v>
      </c>
      <c r="R29" s="45">
        <f t="shared" si="4"/>
        <v>3</v>
      </c>
      <c r="S29" s="71">
        <v>0</v>
      </c>
      <c r="T29" s="70">
        <v>0</v>
      </c>
      <c r="U29" s="70">
        <v>0</v>
      </c>
      <c r="V29" s="45">
        <f t="shared" si="5"/>
        <v>0</v>
      </c>
      <c r="W29" s="71">
        <v>2</v>
      </c>
      <c r="X29" s="70">
        <v>2</v>
      </c>
      <c r="Y29" s="70">
        <v>1</v>
      </c>
      <c r="Z29" s="45">
        <f t="shared" si="6"/>
        <v>5</v>
      </c>
      <c r="AA29" s="71">
        <v>0</v>
      </c>
      <c r="AB29" s="70">
        <v>0</v>
      </c>
      <c r="AC29" s="70">
        <v>0</v>
      </c>
      <c r="AD29" s="45">
        <f t="shared" si="7"/>
        <v>0</v>
      </c>
      <c r="AE29" s="71">
        <v>0</v>
      </c>
      <c r="AF29" s="70">
        <v>0</v>
      </c>
      <c r="AG29" s="70">
        <v>0</v>
      </c>
      <c r="AH29" s="45">
        <f t="shared" si="8"/>
        <v>0</v>
      </c>
      <c r="AI29" s="71">
        <v>0</v>
      </c>
      <c r="AJ29" s="70">
        <v>0</v>
      </c>
      <c r="AK29" s="70">
        <v>0</v>
      </c>
      <c r="AL29" s="45">
        <f t="shared" si="9"/>
        <v>0</v>
      </c>
      <c r="AM29" s="71">
        <v>0</v>
      </c>
      <c r="AN29" s="70">
        <v>0</v>
      </c>
      <c r="AO29" s="70">
        <v>0</v>
      </c>
      <c r="AP29" s="45">
        <f t="shared" si="10"/>
        <v>0</v>
      </c>
      <c r="AQ29" s="71">
        <v>0</v>
      </c>
      <c r="AR29" s="70">
        <v>0</v>
      </c>
      <c r="AS29" s="70">
        <v>0</v>
      </c>
      <c r="AT29" s="45">
        <f t="shared" si="11"/>
        <v>0</v>
      </c>
    </row>
    <row r="30" spans="1:46" ht="14.1" customHeight="1">
      <c r="A30" s="86" t="s">
        <v>116</v>
      </c>
      <c r="B30" s="72" t="s">
        <v>121</v>
      </c>
      <c r="C30" s="42" t="s">
        <v>122</v>
      </c>
      <c r="D30" s="77">
        <v>31</v>
      </c>
      <c r="E30" s="44">
        <f t="shared" si="0"/>
        <v>13</v>
      </c>
      <c r="F30" s="45">
        <f t="shared" si="1"/>
        <v>-109</v>
      </c>
      <c r="G30" s="71">
        <v>2</v>
      </c>
      <c r="H30" s="84">
        <v>3</v>
      </c>
      <c r="I30" s="84">
        <v>0</v>
      </c>
      <c r="J30" s="45">
        <f t="shared" si="2"/>
        <v>5</v>
      </c>
      <c r="K30" s="71">
        <v>2</v>
      </c>
      <c r="L30" s="70">
        <v>0</v>
      </c>
      <c r="M30" s="70">
        <v>0</v>
      </c>
      <c r="N30" s="45">
        <f t="shared" si="3"/>
        <v>2</v>
      </c>
      <c r="O30" s="71">
        <v>2</v>
      </c>
      <c r="P30" s="70">
        <v>0</v>
      </c>
      <c r="Q30" s="70">
        <v>0</v>
      </c>
      <c r="R30" s="45">
        <f t="shared" si="4"/>
        <v>2</v>
      </c>
      <c r="S30" s="71">
        <v>2</v>
      </c>
      <c r="T30" s="70">
        <v>0</v>
      </c>
      <c r="U30" s="70">
        <v>0</v>
      </c>
      <c r="V30" s="45">
        <f t="shared" si="5"/>
        <v>2</v>
      </c>
      <c r="W30" s="71">
        <v>2</v>
      </c>
      <c r="X30" s="70">
        <v>0</v>
      </c>
      <c r="Y30" s="70">
        <v>0</v>
      </c>
      <c r="Z30" s="45">
        <f t="shared" si="6"/>
        <v>2</v>
      </c>
      <c r="AA30" s="71">
        <v>0</v>
      </c>
      <c r="AB30" s="70">
        <v>0</v>
      </c>
      <c r="AC30" s="70">
        <v>0</v>
      </c>
      <c r="AD30" s="45">
        <f t="shared" si="7"/>
        <v>0</v>
      </c>
      <c r="AE30" s="71">
        <v>0</v>
      </c>
      <c r="AF30" s="70">
        <v>0</v>
      </c>
      <c r="AG30" s="70">
        <v>0</v>
      </c>
      <c r="AH30" s="45">
        <f t="shared" si="8"/>
        <v>0</v>
      </c>
      <c r="AI30" s="71">
        <v>0</v>
      </c>
      <c r="AJ30" s="70">
        <v>0</v>
      </c>
      <c r="AK30" s="70">
        <v>0</v>
      </c>
      <c r="AL30" s="45">
        <f t="shared" si="9"/>
        <v>0</v>
      </c>
      <c r="AM30" s="71">
        <v>0</v>
      </c>
      <c r="AN30" s="70">
        <v>0</v>
      </c>
      <c r="AO30" s="70">
        <v>0</v>
      </c>
      <c r="AP30" s="45">
        <f t="shared" si="10"/>
        <v>0</v>
      </c>
      <c r="AQ30" s="71">
        <v>0</v>
      </c>
      <c r="AR30" s="70">
        <v>0</v>
      </c>
      <c r="AS30" s="70">
        <v>0</v>
      </c>
      <c r="AT30" s="45">
        <f t="shared" si="11"/>
        <v>0</v>
      </c>
    </row>
    <row r="31" spans="1:46" ht="14.1" customHeight="1">
      <c r="A31" s="86" t="s">
        <v>119</v>
      </c>
      <c r="B31" s="72" t="s">
        <v>123</v>
      </c>
      <c r="C31" s="87" t="s">
        <v>124</v>
      </c>
      <c r="D31" s="77">
        <v>10</v>
      </c>
      <c r="E31" s="44">
        <f t="shared" si="0"/>
        <v>13</v>
      </c>
      <c r="F31" s="45">
        <f t="shared" si="1"/>
        <v>-109</v>
      </c>
      <c r="G31" s="70">
        <v>2</v>
      </c>
      <c r="H31" s="84">
        <v>0</v>
      </c>
      <c r="I31" s="84">
        <v>0</v>
      </c>
      <c r="J31" s="45">
        <f t="shared" si="2"/>
        <v>2</v>
      </c>
      <c r="K31" s="71">
        <v>2</v>
      </c>
      <c r="L31" s="70">
        <v>0</v>
      </c>
      <c r="M31" s="70">
        <v>0</v>
      </c>
      <c r="N31" s="45">
        <f t="shared" si="3"/>
        <v>2</v>
      </c>
      <c r="O31" s="71">
        <v>2</v>
      </c>
      <c r="P31" s="70">
        <v>0</v>
      </c>
      <c r="Q31" s="70">
        <v>3</v>
      </c>
      <c r="R31" s="45">
        <f t="shared" si="4"/>
        <v>5</v>
      </c>
      <c r="S31" s="71">
        <v>2</v>
      </c>
      <c r="T31" s="70">
        <v>0</v>
      </c>
      <c r="U31" s="70">
        <v>0</v>
      </c>
      <c r="V31" s="45">
        <f t="shared" si="5"/>
        <v>2</v>
      </c>
      <c r="W31" s="71">
        <v>2</v>
      </c>
      <c r="X31" s="70">
        <v>0</v>
      </c>
      <c r="Y31" s="70">
        <v>0</v>
      </c>
      <c r="Z31" s="45">
        <f t="shared" si="6"/>
        <v>2</v>
      </c>
      <c r="AA31" s="71">
        <v>0</v>
      </c>
      <c r="AB31" s="70">
        <v>0</v>
      </c>
      <c r="AC31" s="70">
        <v>0</v>
      </c>
      <c r="AD31" s="45">
        <f t="shared" si="7"/>
        <v>0</v>
      </c>
      <c r="AE31" s="71">
        <v>0</v>
      </c>
      <c r="AF31" s="70">
        <v>0</v>
      </c>
      <c r="AG31" s="70">
        <v>0</v>
      </c>
      <c r="AH31" s="45">
        <f t="shared" si="8"/>
        <v>0</v>
      </c>
      <c r="AI31" s="71">
        <v>0</v>
      </c>
      <c r="AJ31" s="70">
        <v>0</v>
      </c>
      <c r="AK31" s="70">
        <v>0</v>
      </c>
      <c r="AL31" s="45">
        <f t="shared" si="9"/>
        <v>0</v>
      </c>
      <c r="AM31" s="71">
        <v>0</v>
      </c>
      <c r="AN31" s="70">
        <v>0</v>
      </c>
      <c r="AO31" s="70">
        <v>0</v>
      </c>
      <c r="AP31" s="45">
        <f t="shared" si="10"/>
        <v>0</v>
      </c>
      <c r="AQ31" s="71">
        <v>0</v>
      </c>
      <c r="AR31" s="70">
        <v>0</v>
      </c>
      <c r="AS31" s="70">
        <v>0</v>
      </c>
      <c r="AT31" s="45">
        <f t="shared" si="11"/>
        <v>0</v>
      </c>
    </row>
    <row r="32" spans="1:46" ht="14.1" customHeight="1">
      <c r="A32" s="86" t="s">
        <v>123</v>
      </c>
      <c r="B32" s="72" t="s">
        <v>115</v>
      </c>
      <c r="C32" s="87" t="s">
        <v>125</v>
      </c>
      <c r="D32" s="77">
        <v>88</v>
      </c>
      <c r="E32" s="44">
        <f t="shared" si="0"/>
        <v>12</v>
      </c>
      <c r="F32" s="45">
        <f t="shared" si="1"/>
        <v>-110</v>
      </c>
      <c r="G32" s="70">
        <v>2</v>
      </c>
      <c r="H32" s="84">
        <v>0</v>
      </c>
      <c r="I32" s="84">
        <v>0</v>
      </c>
      <c r="J32" s="45">
        <f t="shared" si="2"/>
        <v>2</v>
      </c>
      <c r="K32" s="71">
        <v>2</v>
      </c>
      <c r="L32" s="70">
        <v>0</v>
      </c>
      <c r="M32" s="70">
        <v>2</v>
      </c>
      <c r="N32" s="45">
        <f t="shared" si="3"/>
        <v>4</v>
      </c>
      <c r="O32" s="71">
        <v>2</v>
      </c>
      <c r="P32" s="70">
        <v>0</v>
      </c>
      <c r="Q32" s="70">
        <v>0</v>
      </c>
      <c r="R32" s="45">
        <f t="shared" si="4"/>
        <v>2</v>
      </c>
      <c r="S32" s="71">
        <v>2</v>
      </c>
      <c r="T32" s="70">
        <v>0</v>
      </c>
      <c r="U32" s="70">
        <v>0</v>
      </c>
      <c r="V32" s="45">
        <f t="shared" si="5"/>
        <v>2</v>
      </c>
      <c r="W32" s="71">
        <v>2</v>
      </c>
      <c r="X32" s="70">
        <v>0</v>
      </c>
      <c r="Y32" s="70">
        <v>0</v>
      </c>
      <c r="Z32" s="45">
        <f t="shared" si="6"/>
        <v>2</v>
      </c>
      <c r="AA32" s="71">
        <v>0</v>
      </c>
      <c r="AB32" s="70">
        <v>0</v>
      </c>
      <c r="AC32" s="70">
        <v>0</v>
      </c>
      <c r="AD32" s="45">
        <f t="shared" si="7"/>
        <v>0</v>
      </c>
      <c r="AE32" s="71">
        <v>0</v>
      </c>
      <c r="AF32" s="70">
        <v>0</v>
      </c>
      <c r="AG32" s="70">
        <v>0</v>
      </c>
      <c r="AH32" s="45">
        <f t="shared" si="8"/>
        <v>0</v>
      </c>
      <c r="AI32" s="71">
        <v>0</v>
      </c>
      <c r="AJ32" s="70">
        <v>0</v>
      </c>
      <c r="AK32" s="70">
        <v>0</v>
      </c>
      <c r="AL32" s="45">
        <f t="shared" si="9"/>
        <v>0</v>
      </c>
      <c r="AM32" s="71">
        <v>0</v>
      </c>
      <c r="AN32" s="70">
        <v>0</v>
      </c>
      <c r="AO32" s="70">
        <v>0</v>
      </c>
      <c r="AP32" s="45">
        <f t="shared" si="10"/>
        <v>0</v>
      </c>
      <c r="AQ32" s="71">
        <v>0</v>
      </c>
      <c r="AR32" s="70">
        <v>0</v>
      </c>
      <c r="AS32" s="70">
        <v>0</v>
      </c>
      <c r="AT32" s="45">
        <f t="shared" si="11"/>
        <v>0</v>
      </c>
    </row>
    <row r="33" spans="1:46" ht="14.1" customHeight="1">
      <c r="A33" s="88" t="s">
        <v>126</v>
      </c>
      <c r="B33" s="89" t="s">
        <v>118</v>
      </c>
      <c r="C33" s="87" t="s">
        <v>127</v>
      </c>
      <c r="D33" s="77">
        <v>53</v>
      </c>
      <c r="E33" s="44">
        <f t="shared" si="0"/>
        <v>12</v>
      </c>
      <c r="F33" s="45">
        <f t="shared" si="1"/>
        <v>-110</v>
      </c>
      <c r="G33" s="70">
        <v>0</v>
      </c>
      <c r="H33" s="84">
        <v>0</v>
      </c>
      <c r="I33" s="84">
        <v>0</v>
      </c>
      <c r="J33" s="45">
        <f t="shared" si="2"/>
        <v>0</v>
      </c>
      <c r="K33" s="71">
        <v>0</v>
      </c>
      <c r="L33" s="70">
        <v>0</v>
      </c>
      <c r="M33" s="70">
        <v>0</v>
      </c>
      <c r="N33" s="45">
        <f t="shared" si="3"/>
        <v>0</v>
      </c>
      <c r="O33" s="71">
        <v>2</v>
      </c>
      <c r="P33" s="70">
        <v>1</v>
      </c>
      <c r="Q33" s="70">
        <v>0</v>
      </c>
      <c r="R33" s="45">
        <f t="shared" si="4"/>
        <v>3</v>
      </c>
      <c r="S33" s="71">
        <v>2</v>
      </c>
      <c r="T33" s="70">
        <v>0</v>
      </c>
      <c r="U33" s="70">
        <v>2</v>
      </c>
      <c r="V33" s="45">
        <f t="shared" si="5"/>
        <v>4</v>
      </c>
      <c r="W33" s="71">
        <v>2</v>
      </c>
      <c r="X33" s="70">
        <v>0</v>
      </c>
      <c r="Y33" s="70">
        <v>3</v>
      </c>
      <c r="Z33" s="45">
        <f t="shared" si="6"/>
        <v>5</v>
      </c>
      <c r="AA33" s="71">
        <v>0</v>
      </c>
      <c r="AB33" s="70">
        <v>0</v>
      </c>
      <c r="AC33" s="70">
        <v>0</v>
      </c>
      <c r="AD33" s="45">
        <f t="shared" si="7"/>
        <v>0</v>
      </c>
      <c r="AE33" s="71">
        <v>0</v>
      </c>
      <c r="AF33" s="70">
        <v>0</v>
      </c>
      <c r="AG33" s="70">
        <v>0</v>
      </c>
      <c r="AH33" s="45">
        <f t="shared" si="8"/>
        <v>0</v>
      </c>
      <c r="AI33" s="71">
        <v>0</v>
      </c>
      <c r="AJ33" s="70">
        <v>0</v>
      </c>
      <c r="AK33" s="70">
        <v>0</v>
      </c>
      <c r="AL33" s="45">
        <f t="shared" si="9"/>
        <v>0</v>
      </c>
      <c r="AM33" s="71">
        <v>0</v>
      </c>
      <c r="AN33" s="70">
        <v>0</v>
      </c>
      <c r="AO33" s="70">
        <v>0</v>
      </c>
      <c r="AP33" s="45">
        <f t="shared" si="10"/>
        <v>0</v>
      </c>
      <c r="AQ33" s="71">
        <v>0</v>
      </c>
      <c r="AR33" s="70">
        <v>0</v>
      </c>
      <c r="AS33" s="70">
        <v>0</v>
      </c>
      <c r="AT33" s="45">
        <f t="shared" si="11"/>
        <v>0</v>
      </c>
    </row>
    <row r="34" spans="1:46" ht="13.5">
      <c r="A34" s="86" t="s">
        <v>121</v>
      </c>
      <c r="B34" s="89" t="s">
        <v>128</v>
      </c>
      <c r="C34" s="87" t="s">
        <v>129</v>
      </c>
      <c r="D34" s="77">
        <v>137</v>
      </c>
      <c r="E34" s="44">
        <f t="shared" si="0"/>
        <v>10</v>
      </c>
      <c r="F34" s="45">
        <f t="shared" si="1"/>
        <v>-112</v>
      </c>
      <c r="G34" s="70">
        <v>0</v>
      </c>
      <c r="H34" s="84">
        <v>0</v>
      </c>
      <c r="I34" s="84">
        <v>0</v>
      </c>
      <c r="J34" s="45">
        <f t="shared" si="2"/>
        <v>0</v>
      </c>
      <c r="K34" s="71">
        <v>0</v>
      </c>
      <c r="L34" s="70">
        <v>0</v>
      </c>
      <c r="M34" s="70">
        <v>0</v>
      </c>
      <c r="N34" s="45">
        <f t="shared" si="3"/>
        <v>0</v>
      </c>
      <c r="O34" s="71">
        <v>2</v>
      </c>
      <c r="P34" s="70">
        <v>2</v>
      </c>
      <c r="Q34" s="70">
        <v>6</v>
      </c>
      <c r="R34" s="45">
        <f t="shared" si="4"/>
        <v>10</v>
      </c>
      <c r="S34" s="71">
        <v>0</v>
      </c>
      <c r="T34" s="70">
        <v>0</v>
      </c>
      <c r="U34" s="70">
        <v>0</v>
      </c>
      <c r="V34" s="45">
        <f t="shared" si="5"/>
        <v>0</v>
      </c>
      <c r="W34" s="71">
        <v>0</v>
      </c>
      <c r="X34" s="70">
        <v>0</v>
      </c>
      <c r="Y34" s="70">
        <v>0</v>
      </c>
      <c r="Z34" s="45">
        <f t="shared" si="6"/>
        <v>0</v>
      </c>
      <c r="AA34" s="71">
        <v>0</v>
      </c>
      <c r="AB34" s="70">
        <v>0</v>
      </c>
      <c r="AC34" s="70">
        <v>0</v>
      </c>
      <c r="AD34" s="45">
        <f t="shared" si="7"/>
        <v>0</v>
      </c>
      <c r="AE34" s="71">
        <v>0</v>
      </c>
      <c r="AF34" s="70">
        <v>0</v>
      </c>
      <c r="AG34" s="70">
        <v>0</v>
      </c>
      <c r="AH34" s="45">
        <f t="shared" si="8"/>
        <v>0</v>
      </c>
      <c r="AI34" s="71">
        <v>0</v>
      </c>
      <c r="AJ34" s="70">
        <v>0</v>
      </c>
      <c r="AK34" s="70">
        <v>0</v>
      </c>
      <c r="AL34" s="45">
        <f t="shared" si="9"/>
        <v>0</v>
      </c>
      <c r="AM34" s="71">
        <v>0</v>
      </c>
      <c r="AN34" s="70">
        <v>0</v>
      </c>
      <c r="AO34" s="70">
        <v>0</v>
      </c>
      <c r="AP34" s="45">
        <f t="shared" si="10"/>
        <v>0</v>
      </c>
      <c r="AQ34" s="71">
        <v>0</v>
      </c>
      <c r="AR34" s="70">
        <v>0</v>
      </c>
      <c r="AS34" s="70">
        <v>0</v>
      </c>
      <c r="AT34" s="45">
        <f t="shared" si="11"/>
        <v>0</v>
      </c>
    </row>
    <row r="35" spans="1:46" ht="13.5">
      <c r="A35" s="88" t="s">
        <v>128</v>
      </c>
      <c r="B35" s="89" t="s">
        <v>130</v>
      </c>
      <c r="C35" s="87" t="s">
        <v>131</v>
      </c>
      <c r="D35" s="77">
        <v>136</v>
      </c>
      <c r="E35" s="44">
        <f t="shared" si="0"/>
        <v>10</v>
      </c>
      <c r="F35" s="45">
        <f t="shared" si="1"/>
        <v>-112</v>
      </c>
      <c r="G35" s="70">
        <v>2</v>
      </c>
      <c r="H35" s="84">
        <v>0</v>
      </c>
      <c r="I35" s="84">
        <v>0</v>
      </c>
      <c r="J35" s="45">
        <f t="shared" si="2"/>
        <v>2</v>
      </c>
      <c r="K35" s="71">
        <v>2</v>
      </c>
      <c r="L35" s="70">
        <v>0</v>
      </c>
      <c r="M35" s="70">
        <v>0</v>
      </c>
      <c r="N35" s="45">
        <f t="shared" si="3"/>
        <v>2</v>
      </c>
      <c r="O35" s="71">
        <v>2</v>
      </c>
      <c r="P35" s="70">
        <v>0</v>
      </c>
      <c r="Q35" s="70">
        <v>0</v>
      </c>
      <c r="R35" s="45">
        <f t="shared" si="4"/>
        <v>2</v>
      </c>
      <c r="S35" s="71">
        <v>2</v>
      </c>
      <c r="T35" s="70">
        <v>0</v>
      </c>
      <c r="U35" s="70">
        <v>0</v>
      </c>
      <c r="V35" s="45">
        <f t="shared" si="5"/>
        <v>2</v>
      </c>
      <c r="W35" s="71">
        <v>2</v>
      </c>
      <c r="X35" s="70">
        <v>0</v>
      </c>
      <c r="Y35" s="70">
        <v>0</v>
      </c>
      <c r="Z35" s="45">
        <f t="shared" si="6"/>
        <v>2</v>
      </c>
      <c r="AA35" s="71">
        <v>0</v>
      </c>
      <c r="AB35" s="70">
        <v>0</v>
      </c>
      <c r="AC35" s="70">
        <v>0</v>
      </c>
      <c r="AD35" s="45">
        <f t="shared" si="7"/>
        <v>0</v>
      </c>
      <c r="AE35" s="71">
        <v>0</v>
      </c>
      <c r="AF35" s="70">
        <v>0</v>
      </c>
      <c r="AG35" s="70">
        <v>0</v>
      </c>
      <c r="AH35" s="45">
        <f t="shared" si="8"/>
        <v>0</v>
      </c>
      <c r="AI35" s="71">
        <v>0</v>
      </c>
      <c r="AJ35" s="70">
        <v>0</v>
      </c>
      <c r="AK35" s="70">
        <v>0</v>
      </c>
      <c r="AL35" s="45">
        <f t="shared" si="9"/>
        <v>0</v>
      </c>
      <c r="AM35" s="71">
        <v>0</v>
      </c>
      <c r="AN35" s="70">
        <v>0</v>
      </c>
      <c r="AO35" s="70">
        <v>0</v>
      </c>
      <c r="AP35" s="45">
        <f t="shared" si="10"/>
        <v>0</v>
      </c>
      <c r="AQ35" s="71">
        <v>0</v>
      </c>
      <c r="AR35" s="70">
        <v>0</v>
      </c>
      <c r="AS35" s="70">
        <v>0</v>
      </c>
      <c r="AT35" s="45">
        <f t="shared" si="11"/>
        <v>0</v>
      </c>
    </row>
    <row r="36" spans="1:46" ht="13.5">
      <c r="A36" s="88" t="s">
        <v>130</v>
      </c>
      <c r="B36" s="89" t="s">
        <v>126</v>
      </c>
      <c r="C36" s="87" t="s">
        <v>132</v>
      </c>
      <c r="D36" s="77">
        <v>221</v>
      </c>
      <c r="E36" s="44">
        <f t="shared" si="0"/>
        <v>8</v>
      </c>
      <c r="F36" s="45">
        <f t="shared" si="1"/>
        <v>-114</v>
      </c>
      <c r="G36" s="70">
        <v>2</v>
      </c>
      <c r="H36" s="84">
        <v>0</v>
      </c>
      <c r="I36" s="84">
        <v>0</v>
      </c>
      <c r="J36" s="45">
        <f t="shared" si="2"/>
        <v>2</v>
      </c>
      <c r="K36" s="71">
        <v>2</v>
      </c>
      <c r="L36" s="70">
        <v>0</v>
      </c>
      <c r="M36" s="70">
        <v>0</v>
      </c>
      <c r="N36" s="45">
        <f t="shared" si="3"/>
        <v>2</v>
      </c>
      <c r="O36" s="71">
        <v>2</v>
      </c>
      <c r="P36" s="70">
        <v>0</v>
      </c>
      <c r="Q36" s="70">
        <v>0</v>
      </c>
      <c r="R36" s="45">
        <f t="shared" si="4"/>
        <v>2</v>
      </c>
      <c r="S36" s="71">
        <v>2</v>
      </c>
      <c r="T36" s="70">
        <v>0</v>
      </c>
      <c r="U36" s="70">
        <v>0</v>
      </c>
      <c r="V36" s="45">
        <f t="shared" si="5"/>
        <v>2</v>
      </c>
      <c r="W36" s="71">
        <v>0</v>
      </c>
      <c r="X36" s="70">
        <v>0</v>
      </c>
      <c r="Y36" s="70">
        <v>0</v>
      </c>
      <c r="Z36" s="45">
        <f t="shared" si="6"/>
        <v>0</v>
      </c>
      <c r="AA36" s="71">
        <v>0</v>
      </c>
      <c r="AB36" s="70">
        <v>0</v>
      </c>
      <c r="AC36" s="70">
        <v>0</v>
      </c>
      <c r="AD36" s="45">
        <f t="shared" si="7"/>
        <v>0</v>
      </c>
      <c r="AE36" s="71">
        <v>0</v>
      </c>
      <c r="AF36" s="70">
        <v>0</v>
      </c>
      <c r="AG36" s="70">
        <v>0</v>
      </c>
      <c r="AH36" s="45">
        <f t="shared" si="8"/>
        <v>0</v>
      </c>
      <c r="AI36" s="71">
        <v>0</v>
      </c>
      <c r="AJ36" s="70">
        <v>0</v>
      </c>
      <c r="AK36" s="70">
        <v>0</v>
      </c>
      <c r="AL36" s="45">
        <f t="shared" si="9"/>
        <v>0</v>
      </c>
      <c r="AM36" s="71">
        <v>0</v>
      </c>
      <c r="AN36" s="70">
        <v>0</v>
      </c>
      <c r="AO36" s="70">
        <v>0</v>
      </c>
      <c r="AP36" s="45">
        <f t="shared" si="10"/>
        <v>0</v>
      </c>
      <c r="AQ36" s="71">
        <v>0</v>
      </c>
      <c r="AR36" s="70">
        <v>0</v>
      </c>
      <c r="AS36" s="70">
        <v>0</v>
      </c>
      <c r="AT36" s="45">
        <f t="shared" si="11"/>
        <v>0</v>
      </c>
    </row>
    <row r="37" spans="1:46" ht="13.5">
      <c r="A37" s="86" t="s">
        <v>133</v>
      </c>
      <c r="B37" s="72" t="s">
        <v>133</v>
      </c>
      <c r="C37" s="87" t="s">
        <v>134</v>
      </c>
      <c r="D37" s="77">
        <v>26</v>
      </c>
      <c r="E37" s="44">
        <f t="shared" si="0"/>
        <v>8</v>
      </c>
      <c r="F37" s="45">
        <f t="shared" si="1"/>
        <v>-114</v>
      </c>
      <c r="G37" s="70">
        <v>2</v>
      </c>
      <c r="H37" s="84">
        <v>0</v>
      </c>
      <c r="I37" s="84">
        <v>0</v>
      </c>
      <c r="J37" s="45">
        <f t="shared" si="2"/>
        <v>2</v>
      </c>
      <c r="K37" s="71">
        <v>2</v>
      </c>
      <c r="L37" s="70">
        <v>0</v>
      </c>
      <c r="M37" s="70">
        <v>0</v>
      </c>
      <c r="N37" s="45">
        <f t="shared" si="3"/>
        <v>2</v>
      </c>
      <c r="O37" s="71">
        <v>2</v>
      </c>
      <c r="P37" s="70">
        <v>0</v>
      </c>
      <c r="Q37" s="70">
        <v>0</v>
      </c>
      <c r="R37" s="45">
        <f t="shared" si="4"/>
        <v>2</v>
      </c>
      <c r="S37" s="71">
        <v>0</v>
      </c>
      <c r="T37" s="70">
        <v>0</v>
      </c>
      <c r="U37" s="70">
        <v>0</v>
      </c>
      <c r="V37" s="45">
        <f t="shared" si="5"/>
        <v>0</v>
      </c>
      <c r="W37" s="71">
        <v>2</v>
      </c>
      <c r="X37" s="70">
        <v>0</v>
      </c>
      <c r="Y37" s="70">
        <v>0</v>
      </c>
      <c r="Z37" s="45">
        <f t="shared" si="6"/>
        <v>2</v>
      </c>
      <c r="AA37" s="71">
        <v>0</v>
      </c>
      <c r="AB37" s="70">
        <v>0</v>
      </c>
      <c r="AC37" s="70">
        <v>0</v>
      </c>
      <c r="AD37" s="45">
        <f t="shared" si="7"/>
        <v>0</v>
      </c>
      <c r="AE37" s="71">
        <v>0</v>
      </c>
      <c r="AF37" s="70">
        <v>0</v>
      </c>
      <c r="AG37" s="70">
        <v>0</v>
      </c>
      <c r="AH37" s="45">
        <f t="shared" si="8"/>
        <v>0</v>
      </c>
      <c r="AI37" s="71">
        <v>0</v>
      </c>
      <c r="AJ37" s="70">
        <v>0</v>
      </c>
      <c r="AK37" s="70">
        <v>0</v>
      </c>
      <c r="AL37" s="45">
        <f t="shared" si="9"/>
        <v>0</v>
      </c>
      <c r="AM37" s="71">
        <v>0</v>
      </c>
      <c r="AN37" s="70">
        <v>0</v>
      </c>
      <c r="AO37" s="70">
        <v>0</v>
      </c>
      <c r="AP37" s="45">
        <f t="shared" si="10"/>
        <v>0</v>
      </c>
      <c r="AQ37" s="71">
        <v>0</v>
      </c>
      <c r="AR37" s="70">
        <v>0</v>
      </c>
      <c r="AS37" s="70">
        <v>0</v>
      </c>
      <c r="AT37" s="45">
        <f t="shared" si="11"/>
        <v>0</v>
      </c>
    </row>
    <row r="38" spans="1:46" ht="13.5">
      <c r="A38" s="86" t="s">
        <v>135</v>
      </c>
      <c r="B38" s="72" t="s">
        <v>135</v>
      </c>
      <c r="C38" s="79" t="s">
        <v>136</v>
      </c>
      <c r="D38" s="80">
        <v>81</v>
      </c>
      <c r="E38" s="49">
        <f t="shared" si="0"/>
        <v>5</v>
      </c>
      <c r="F38" s="45">
        <f t="shared" si="1"/>
        <v>-117</v>
      </c>
      <c r="G38" s="81">
        <v>0</v>
      </c>
      <c r="H38" s="82">
        <v>0</v>
      </c>
      <c r="I38" s="82">
        <v>0</v>
      </c>
      <c r="J38" s="52">
        <f t="shared" si="2"/>
        <v>0</v>
      </c>
      <c r="K38" s="83">
        <v>2</v>
      </c>
      <c r="L38" s="81">
        <v>3</v>
      </c>
      <c r="M38" s="81">
        <v>0</v>
      </c>
      <c r="N38" s="52">
        <f t="shared" si="3"/>
        <v>5</v>
      </c>
      <c r="O38" s="83">
        <v>0</v>
      </c>
      <c r="P38" s="81">
        <v>0</v>
      </c>
      <c r="Q38" s="81">
        <v>0</v>
      </c>
      <c r="R38" s="52">
        <f t="shared" si="4"/>
        <v>0</v>
      </c>
      <c r="S38" s="83">
        <v>0</v>
      </c>
      <c r="T38" s="81">
        <v>0</v>
      </c>
      <c r="U38" s="81">
        <v>0</v>
      </c>
      <c r="V38" s="52">
        <f t="shared" si="5"/>
        <v>0</v>
      </c>
      <c r="W38" s="83">
        <v>0</v>
      </c>
      <c r="X38" s="81">
        <v>0</v>
      </c>
      <c r="Y38" s="81">
        <v>0</v>
      </c>
      <c r="Z38" s="52">
        <f t="shared" si="6"/>
        <v>0</v>
      </c>
      <c r="AA38" s="83">
        <v>0</v>
      </c>
      <c r="AB38" s="81">
        <v>0</v>
      </c>
      <c r="AC38" s="81">
        <v>0</v>
      </c>
      <c r="AD38" s="52">
        <f t="shared" si="7"/>
        <v>0</v>
      </c>
      <c r="AE38" s="83">
        <v>0</v>
      </c>
      <c r="AF38" s="81">
        <v>0</v>
      </c>
      <c r="AG38" s="81">
        <v>0</v>
      </c>
      <c r="AH38" s="52">
        <f t="shared" si="8"/>
        <v>0</v>
      </c>
      <c r="AI38" s="83">
        <v>0</v>
      </c>
      <c r="AJ38" s="81">
        <v>0</v>
      </c>
      <c r="AK38" s="81">
        <v>0</v>
      </c>
      <c r="AL38" s="52">
        <f t="shared" si="9"/>
        <v>0</v>
      </c>
      <c r="AM38" s="83">
        <v>0</v>
      </c>
      <c r="AN38" s="81">
        <v>0</v>
      </c>
      <c r="AO38" s="81">
        <v>0</v>
      </c>
      <c r="AP38" s="52">
        <f t="shared" si="10"/>
        <v>0</v>
      </c>
      <c r="AQ38" s="83">
        <v>0</v>
      </c>
      <c r="AR38" s="81">
        <v>0</v>
      </c>
      <c r="AS38" s="81">
        <v>0</v>
      </c>
      <c r="AT38" s="52">
        <f t="shared" si="11"/>
        <v>0</v>
      </c>
    </row>
    <row r="39" spans="1:46" ht="13.5">
      <c r="A39" s="86" t="s">
        <v>137</v>
      </c>
      <c r="B39" s="72" t="s">
        <v>137</v>
      </c>
      <c r="C39" s="87" t="s">
        <v>138</v>
      </c>
      <c r="D39" s="77">
        <v>139</v>
      </c>
      <c r="E39" s="44">
        <f t="shared" si="0"/>
        <v>5</v>
      </c>
      <c r="F39" s="45">
        <f t="shared" si="1"/>
        <v>-117</v>
      </c>
      <c r="G39" s="70">
        <v>0</v>
      </c>
      <c r="H39" s="84">
        <v>0</v>
      </c>
      <c r="I39" s="84">
        <v>0</v>
      </c>
      <c r="J39" s="45">
        <f t="shared" si="2"/>
        <v>0</v>
      </c>
      <c r="K39" s="71">
        <v>0</v>
      </c>
      <c r="L39" s="70">
        <v>0</v>
      </c>
      <c r="M39" s="70">
        <v>0</v>
      </c>
      <c r="N39" s="45">
        <f t="shared" si="3"/>
        <v>0</v>
      </c>
      <c r="O39" s="71">
        <v>2</v>
      </c>
      <c r="P39" s="70">
        <v>0</v>
      </c>
      <c r="Q39" s="70">
        <v>1</v>
      </c>
      <c r="R39" s="45">
        <f t="shared" si="4"/>
        <v>3</v>
      </c>
      <c r="S39" s="71">
        <v>2</v>
      </c>
      <c r="T39" s="70">
        <v>0</v>
      </c>
      <c r="U39" s="70">
        <v>0</v>
      </c>
      <c r="V39" s="45">
        <f t="shared" si="5"/>
        <v>2</v>
      </c>
      <c r="W39" s="71">
        <v>0</v>
      </c>
      <c r="X39" s="70">
        <v>0</v>
      </c>
      <c r="Y39" s="70">
        <v>0</v>
      </c>
      <c r="Z39" s="45">
        <f t="shared" si="6"/>
        <v>0</v>
      </c>
      <c r="AA39" s="71">
        <v>0</v>
      </c>
      <c r="AB39" s="70">
        <v>0</v>
      </c>
      <c r="AC39" s="70">
        <v>0</v>
      </c>
      <c r="AD39" s="45">
        <f t="shared" si="7"/>
        <v>0</v>
      </c>
      <c r="AE39" s="71">
        <v>0</v>
      </c>
      <c r="AF39" s="70">
        <v>0</v>
      </c>
      <c r="AG39" s="70">
        <v>0</v>
      </c>
      <c r="AH39" s="45">
        <f t="shared" si="8"/>
        <v>0</v>
      </c>
      <c r="AI39" s="71">
        <v>0</v>
      </c>
      <c r="AJ39" s="70">
        <v>0</v>
      </c>
      <c r="AK39" s="70">
        <v>0</v>
      </c>
      <c r="AL39" s="45">
        <f t="shared" si="9"/>
        <v>0</v>
      </c>
      <c r="AM39" s="71">
        <v>0</v>
      </c>
      <c r="AN39" s="70">
        <v>0</v>
      </c>
      <c r="AO39" s="70">
        <v>0</v>
      </c>
      <c r="AP39" s="45">
        <f t="shared" si="10"/>
        <v>0</v>
      </c>
      <c r="AQ39" s="71">
        <v>0</v>
      </c>
      <c r="AR39" s="70">
        <v>0</v>
      </c>
      <c r="AS39" s="70">
        <v>0</v>
      </c>
      <c r="AT39" s="45">
        <f t="shared" si="11"/>
        <v>0</v>
      </c>
    </row>
    <row r="40" spans="1:46" ht="13.5">
      <c r="A40" s="86" t="s">
        <v>139</v>
      </c>
      <c r="B40" s="72" t="s">
        <v>139</v>
      </c>
      <c r="C40" s="87" t="s">
        <v>140</v>
      </c>
      <c r="D40" s="77">
        <v>87</v>
      </c>
      <c r="E40" s="44">
        <f t="shared" si="0"/>
        <v>5</v>
      </c>
      <c r="F40" s="45">
        <f t="shared" si="1"/>
        <v>-117</v>
      </c>
      <c r="G40" s="70">
        <v>0</v>
      </c>
      <c r="H40" s="84">
        <v>0</v>
      </c>
      <c r="I40" s="84">
        <v>0</v>
      </c>
      <c r="J40" s="45">
        <f t="shared" si="2"/>
        <v>0</v>
      </c>
      <c r="K40" s="71">
        <v>2</v>
      </c>
      <c r="L40" s="70">
        <v>0</v>
      </c>
      <c r="M40" s="70">
        <v>1</v>
      </c>
      <c r="N40" s="45">
        <f t="shared" si="3"/>
        <v>3</v>
      </c>
      <c r="O40" s="71">
        <v>0</v>
      </c>
      <c r="P40" s="70">
        <v>0</v>
      </c>
      <c r="Q40" s="70">
        <v>0</v>
      </c>
      <c r="R40" s="45">
        <f t="shared" si="4"/>
        <v>0</v>
      </c>
      <c r="S40" s="71">
        <v>0</v>
      </c>
      <c r="T40" s="70">
        <v>0</v>
      </c>
      <c r="U40" s="70">
        <v>0</v>
      </c>
      <c r="V40" s="45">
        <f t="shared" si="5"/>
        <v>0</v>
      </c>
      <c r="W40" s="71">
        <v>2</v>
      </c>
      <c r="X40" s="70">
        <v>0</v>
      </c>
      <c r="Y40" s="70">
        <v>0</v>
      </c>
      <c r="Z40" s="45">
        <f t="shared" si="6"/>
        <v>2</v>
      </c>
      <c r="AA40" s="71">
        <v>0</v>
      </c>
      <c r="AB40" s="70">
        <v>0</v>
      </c>
      <c r="AC40" s="70">
        <v>0</v>
      </c>
      <c r="AD40" s="45">
        <f t="shared" si="7"/>
        <v>0</v>
      </c>
      <c r="AE40" s="71">
        <v>0</v>
      </c>
      <c r="AF40" s="70">
        <v>0</v>
      </c>
      <c r="AG40" s="70">
        <v>0</v>
      </c>
      <c r="AH40" s="45">
        <f t="shared" si="8"/>
        <v>0</v>
      </c>
      <c r="AI40" s="71">
        <v>0</v>
      </c>
      <c r="AJ40" s="70">
        <v>0</v>
      </c>
      <c r="AK40" s="70">
        <v>0</v>
      </c>
      <c r="AL40" s="45">
        <f t="shared" si="9"/>
        <v>0</v>
      </c>
      <c r="AM40" s="71">
        <v>0</v>
      </c>
      <c r="AN40" s="70">
        <v>0</v>
      </c>
      <c r="AO40" s="70">
        <v>0</v>
      </c>
      <c r="AP40" s="45">
        <f t="shared" si="10"/>
        <v>0</v>
      </c>
      <c r="AQ40" s="71">
        <v>0</v>
      </c>
      <c r="AR40" s="70">
        <v>0</v>
      </c>
      <c r="AS40" s="70">
        <v>0</v>
      </c>
      <c r="AT40" s="45">
        <f t="shared" si="11"/>
        <v>0</v>
      </c>
    </row>
    <row r="41" spans="1:46" ht="13.5">
      <c r="A41" s="86" t="s">
        <v>141</v>
      </c>
      <c r="B41" s="72" t="s">
        <v>141</v>
      </c>
      <c r="C41" s="87" t="s">
        <v>142</v>
      </c>
      <c r="D41" s="77">
        <v>32</v>
      </c>
      <c r="E41" s="44">
        <f t="shared" si="0"/>
        <v>4</v>
      </c>
      <c r="F41" s="45">
        <f t="shared" si="1"/>
        <v>-118</v>
      </c>
      <c r="G41" s="70">
        <v>0</v>
      </c>
      <c r="H41" s="84">
        <v>0</v>
      </c>
      <c r="I41" s="84">
        <v>0</v>
      </c>
      <c r="J41" s="45">
        <f t="shared" si="2"/>
        <v>0</v>
      </c>
      <c r="K41" s="71">
        <v>0</v>
      </c>
      <c r="L41" s="70">
        <v>0</v>
      </c>
      <c r="M41" s="70">
        <v>0</v>
      </c>
      <c r="N41" s="45">
        <f t="shared" si="3"/>
        <v>0</v>
      </c>
      <c r="O41" s="71">
        <v>2</v>
      </c>
      <c r="P41" s="70">
        <v>0</v>
      </c>
      <c r="Q41" s="70">
        <v>0</v>
      </c>
      <c r="R41" s="45">
        <f t="shared" si="4"/>
        <v>2</v>
      </c>
      <c r="S41" s="71">
        <v>0</v>
      </c>
      <c r="T41" s="70">
        <v>0</v>
      </c>
      <c r="U41" s="70">
        <v>0</v>
      </c>
      <c r="V41" s="45">
        <f t="shared" si="5"/>
        <v>0</v>
      </c>
      <c r="W41" s="71">
        <v>2</v>
      </c>
      <c r="X41" s="70">
        <v>0</v>
      </c>
      <c r="Y41" s="70">
        <v>0</v>
      </c>
      <c r="Z41" s="45">
        <f t="shared" si="6"/>
        <v>2</v>
      </c>
      <c r="AA41" s="71">
        <v>0</v>
      </c>
      <c r="AB41" s="70">
        <v>0</v>
      </c>
      <c r="AC41" s="70">
        <v>0</v>
      </c>
      <c r="AD41" s="45">
        <f t="shared" si="7"/>
        <v>0</v>
      </c>
      <c r="AE41" s="71">
        <v>0</v>
      </c>
      <c r="AF41" s="70">
        <v>0</v>
      </c>
      <c r="AG41" s="70">
        <v>0</v>
      </c>
      <c r="AH41" s="45">
        <f t="shared" si="8"/>
        <v>0</v>
      </c>
      <c r="AI41" s="71">
        <v>0</v>
      </c>
      <c r="AJ41" s="70">
        <v>0</v>
      </c>
      <c r="AK41" s="70">
        <v>0</v>
      </c>
      <c r="AL41" s="45">
        <f t="shared" si="9"/>
        <v>0</v>
      </c>
      <c r="AM41" s="71">
        <v>0</v>
      </c>
      <c r="AN41" s="70">
        <v>0</v>
      </c>
      <c r="AO41" s="70">
        <v>0</v>
      </c>
      <c r="AP41" s="45">
        <f t="shared" si="10"/>
        <v>0</v>
      </c>
      <c r="AQ41" s="71">
        <v>0</v>
      </c>
      <c r="AR41" s="70">
        <v>0</v>
      </c>
      <c r="AS41" s="70">
        <v>0</v>
      </c>
      <c r="AT41" s="45">
        <f t="shared" si="11"/>
        <v>0</v>
      </c>
    </row>
    <row r="42" spans="1:46" ht="13.5">
      <c r="A42" s="86" t="s">
        <v>143</v>
      </c>
      <c r="B42" s="72" t="s">
        <v>144</v>
      </c>
      <c r="C42" s="87" t="s">
        <v>82</v>
      </c>
      <c r="D42" s="77">
        <v>321</v>
      </c>
      <c r="E42" s="44">
        <f t="shared" si="0"/>
        <v>3</v>
      </c>
      <c r="F42" s="45">
        <f t="shared" si="1"/>
        <v>-119</v>
      </c>
      <c r="G42" s="70">
        <v>0</v>
      </c>
      <c r="H42" s="84">
        <v>0</v>
      </c>
      <c r="I42" s="84">
        <v>0</v>
      </c>
      <c r="J42" s="45">
        <f t="shared" si="2"/>
        <v>0</v>
      </c>
      <c r="K42" s="71">
        <v>0</v>
      </c>
      <c r="L42" s="70">
        <v>0</v>
      </c>
      <c r="M42" s="70">
        <v>0</v>
      </c>
      <c r="N42" s="45">
        <f t="shared" si="3"/>
        <v>0</v>
      </c>
      <c r="O42" s="71">
        <v>0</v>
      </c>
      <c r="P42" s="70">
        <v>0</v>
      </c>
      <c r="Q42" s="70">
        <v>0</v>
      </c>
      <c r="R42" s="45">
        <f t="shared" si="4"/>
        <v>0</v>
      </c>
      <c r="S42" s="71">
        <v>0</v>
      </c>
      <c r="T42" s="70">
        <v>0</v>
      </c>
      <c r="U42" s="70">
        <v>0</v>
      </c>
      <c r="V42" s="45">
        <f t="shared" si="5"/>
        <v>0</v>
      </c>
      <c r="W42" s="71">
        <v>2</v>
      </c>
      <c r="X42" s="70">
        <v>1</v>
      </c>
      <c r="Y42" s="70">
        <v>0</v>
      </c>
      <c r="Z42" s="45">
        <f t="shared" si="6"/>
        <v>3</v>
      </c>
      <c r="AA42" s="71">
        <v>0</v>
      </c>
      <c r="AB42" s="70">
        <v>0</v>
      </c>
      <c r="AC42" s="70">
        <v>0</v>
      </c>
      <c r="AD42" s="45">
        <f t="shared" si="7"/>
        <v>0</v>
      </c>
      <c r="AE42" s="71">
        <v>0</v>
      </c>
      <c r="AF42" s="70">
        <v>0</v>
      </c>
      <c r="AG42" s="70">
        <v>0</v>
      </c>
      <c r="AH42" s="45">
        <f t="shared" si="8"/>
        <v>0</v>
      </c>
      <c r="AI42" s="71">
        <v>0</v>
      </c>
      <c r="AJ42" s="70">
        <v>0</v>
      </c>
      <c r="AK42" s="70">
        <v>0</v>
      </c>
      <c r="AL42" s="45">
        <f t="shared" si="9"/>
        <v>0</v>
      </c>
      <c r="AM42" s="71">
        <v>0</v>
      </c>
      <c r="AN42" s="70">
        <v>0</v>
      </c>
      <c r="AO42" s="70">
        <v>0</v>
      </c>
      <c r="AP42" s="45">
        <f t="shared" si="10"/>
        <v>0</v>
      </c>
      <c r="AQ42" s="71">
        <v>0</v>
      </c>
      <c r="AR42" s="70">
        <v>0</v>
      </c>
      <c r="AS42" s="70">
        <v>0</v>
      </c>
      <c r="AT42" s="45">
        <f t="shared" si="11"/>
        <v>0</v>
      </c>
    </row>
    <row r="43" spans="1:46" ht="13.5">
      <c r="A43" s="86" t="s">
        <v>144</v>
      </c>
      <c r="B43" s="72" t="s">
        <v>145</v>
      </c>
      <c r="C43" s="87" t="s">
        <v>146</v>
      </c>
      <c r="D43" s="77">
        <v>23</v>
      </c>
      <c r="E43" s="44">
        <f t="shared" si="0"/>
        <v>2</v>
      </c>
      <c r="F43" s="45">
        <f t="shared" si="1"/>
        <v>-120</v>
      </c>
      <c r="G43" s="70">
        <v>0</v>
      </c>
      <c r="H43" s="84">
        <v>0</v>
      </c>
      <c r="I43" s="84">
        <v>0</v>
      </c>
      <c r="J43" s="45">
        <f t="shared" si="2"/>
        <v>0</v>
      </c>
      <c r="K43" s="71">
        <v>0</v>
      </c>
      <c r="L43" s="70">
        <v>0</v>
      </c>
      <c r="M43" s="70">
        <v>0</v>
      </c>
      <c r="N43" s="45">
        <f t="shared" si="3"/>
        <v>0</v>
      </c>
      <c r="O43" s="71">
        <v>0</v>
      </c>
      <c r="P43" s="70">
        <v>0</v>
      </c>
      <c r="Q43" s="70">
        <v>0</v>
      </c>
      <c r="R43" s="45">
        <f t="shared" si="4"/>
        <v>0</v>
      </c>
      <c r="S43" s="71">
        <v>2</v>
      </c>
      <c r="T43" s="70">
        <v>0</v>
      </c>
      <c r="U43" s="70">
        <v>0</v>
      </c>
      <c r="V43" s="45">
        <f t="shared" si="5"/>
        <v>2</v>
      </c>
      <c r="W43" s="71">
        <v>0</v>
      </c>
      <c r="X43" s="70">
        <v>0</v>
      </c>
      <c r="Y43" s="70">
        <v>0</v>
      </c>
      <c r="Z43" s="45">
        <f t="shared" si="6"/>
        <v>0</v>
      </c>
      <c r="AA43" s="71">
        <v>0</v>
      </c>
      <c r="AB43" s="70">
        <v>0</v>
      </c>
      <c r="AC43" s="70">
        <v>0</v>
      </c>
      <c r="AD43" s="45">
        <f t="shared" si="7"/>
        <v>0</v>
      </c>
      <c r="AE43" s="71">
        <v>0</v>
      </c>
      <c r="AF43" s="70">
        <v>0</v>
      </c>
      <c r="AG43" s="70">
        <v>0</v>
      </c>
      <c r="AH43" s="45">
        <f t="shared" si="8"/>
        <v>0</v>
      </c>
      <c r="AI43" s="71">
        <v>0</v>
      </c>
      <c r="AJ43" s="70">
        <v>0</v>
      </c>
      <c r="AK43" s="70">
        <v>0</v>
      </c>
      <c r="AL43" s="45">
        <f t="shared" si="9"/>
        <v>0</v>
      </c>
      <c r="AM43" s="71">
        <v>0</v>
      </c>
      <c r="AN43" s="70">
        <v>0</v>
      </c>
      <c r="AO43" s="70">
        <v>0</v>
      </c>
      <c r="AP43" s="45">
        <f t="shared" si="10"/>
        <v>0</v>
      </c>
      <c r="AQ43" s="71">
        <v>0</v>
      </c>
      <c r="AR43" s="70">
        <v>0</v>
      </c>
      <c r="AS43" s="70">
        <v>0</v>
      </c>
      <c r="AT43" s="45">
        <f t="shared" si="11"/>
        <v>0</v>
      </c>
    </row>
    <row r="44" spans="1:46" ht="13.5">
      <c r="A44" s="90" t="s">
        <v>145</v>
      </c>
      <c r="B44" s="73" t="s">
        <v>143</v>
      </c>
      <c r="C44" s="91" t="s">
        <v>147</v>
      </c>
      <c r="D44" s="92">
        <v>1</v>
      </c>
      <c r="E44" s="56">
        <f t="shared" si="0"/>
        <v>2</v>
      </c>
      <c r="F44" s="57">
        <f t="shared" si="1"/>
        <v>-120</v>
      </c>
      <c r="G44" s="76">
        <v>0</v>
      </c>
      <c r="H44" s="93">
        <v>0</v>
      </c>
      <c r="I44" s="93">
        <v>0</v>
      </c>
      <c r="J44" s="57">
        <f t="shared" si="2"/>
        <v>0</v>
      </c>
      <c r="K44" s="75">
        <v>0</v>
      </c>
      <c r="L44" s="76">
        <v>0</v>
      </c>
      <c r="M44" s="76">
        <v>0</v>
      </c>
      <c r="N44" s="57">
        <f t="shared" si="3"/>
        <v>0</v>
      </c>
      <c r="O44" s="75">
        <v>0</v>
      </c>
      <c r="P44" s="76">
        <v>0</v>
      </c>
      <c r="Q44" s="76">
        <v>0</v>
      </c>
      <c r="R44" s="57">
        <f t="shared" si="4"/>
        <v>0</v>
      </c>
      <c r="S44" s="75">
        <v>0</v>
      </c>
      <c r="T44" s="76">
        <v>0</v>
      </c>
      <c r="U44" s="76">
        <v>0</v>
      </c>
      <c r="V44" s="57">
        <f t="shared" si="5"/>
        <v>0</v>
      </c>
      <c r="W44" s="75">
        <v>2</v>
      </c>
      <c r="X44" s="76">
        <v>0</v>
      </c>
      <c r="Y44" s="76">
        <v>0</v>
      </c>
      <c r="Z44" s="57">
        <f t="shared" si="6"/>
        <v>2</v>
      </c>
      <c r="AA44" s="75">
        <v>0</v>
      </c>
      <c r="AB44" s="76">
        <v>0</v>
      </c>
      <c r="AC44" s="76">
        <v>0</v>
      </c>
      <c r="AD44" s="57">
        <f t="shared" si="7"/>
        <v>0</v>
      </c>
      <c r="AE44" s="75">
        <v>0</v>
      </c>
      <c r="AF44" s="76">
        <v>0</v>
      </c>
      <c r="AG44" s="76">
        <v>0</v>
      </c>
      <c r="AH44" s="57">
        <f t="shared" si="8"/>
        <v>0</v>
      </c>
      <c r="AI44" s="75">
        <v>0</v>
      </c>
      <c r="AJ44" s="76">
        <v>0</v>
      </c>
      <c r="AK44" s="76">
        <v>0</v>
      </c>
      <c r="AL44" s="57">
        <f t="shared" si="9"/>
        <v>0</v>
      </c>
      <c r="AM44" s="75">
        <v>0</v>
      </c>
      <c r="AN44" s="76">
        <v>0</v>
      </c>
      <c r="AO44" s="76">
        <v>0</v>
      </c>
      <c r="AP44" s="57">
        <f t="shared" si="10"/>
        <v>0</v>
      </c>
      <c r="AQ44" s="75">
        <v>0</v>
      </c>
      <c r="AR44" s="76">
        <v>0</v>
      </c>
      <c r="AS44" s="76">
        <v>0</v>
      </c>
      <c r="AT44" s="57">
        <f t="shared" si="11"/>
        <v>0</v>
      </c>
    </row>
    <row r="45" spans="1:46" ht="13.5">
      <c r="A45" s="60"/>
      <c r="B45" s="60"/>
    </row>
    <row r="46" spans="1:46" ht="13.5">
      <c r="A46" s="60"/>
      <c r="B46" s="60"/>
    </row>
    <row r="47" spans="1:46" ht="13.5">
      <c r="A47" s="60"/>
      <c r="B47" s="60"/>
    </row>
    <row r="48" spans="1:46" ht="13.5">
      <c r="A48" s="60"/>
      <c r="B48" s="60"/>
    </row>
    <row r="49" spans="1:2" ht="13.5">
      <c r="A49" s="60"/>
      <c r="B49" s="60"/>
    </row>
    <row r="50" spans="1:2" ht="13.5">
      <c r="A50" s="60"/>
      <c r="B50" s="60"/>
    </row>
    <row r="51" spans="1:2" ht="13.5">
      <c r="A51" s="60"/>
      <c r="B51" s="60"/>
    </row>
    <row r="52" spans="1:2" ht="13.5">
      <c r="A52" s="60"/>
      <c r="B52" s="60"/>
    </row>
    <row r="53" spans="1:2" ht="13.5">
      <c r="A53" s="60"/>
      <c r="B53" s="60"/>
    </row>
  </sheetData>
  <mergeCells count="31"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W3:Z3"/>
    <mergeCell ref="AA3:AD3"/>
    <mergeCell ref="AE3:AH3"/>
    <mergeCell ref="AI3:AL3"/>
    <mergeCell ref="AM3:AP3"/>
    <mergeCell ref="A1:P1"/>
    <mergeCell ref="G3:J3"/>
    <mergeCell ref="K3:N3"/>
    <mergeCell ref="O3:R3"/>
    <mergeCell ref="S3:V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4"/>
  <sheetViews>
    <sheetView zoomScale="90" zoomScaleNormal="90" workbookViewId="0">
      <pane xSplit="6" ySplit="7" topLeftCell="V8" activePane="bottomRight" state="frozen"/>
      <selection pane="topRight" activeCell="V1" sqref="V1"/>
      <selection pane="bottomLeft" activeCell="A8" sqref="A8"/>
      <selection pane="bottomRight" activeCell="AA4" sqref="AA4:AD5"/>
    </sheetView>
  </sheetViews>
  <sheetFormatPr defaultColWidth="11.7109375" defaultRowHeight="12.75"/>
  <cols>
    <col min="3" max="3" width="34.140625" customWidth="1"/>
    <col min="4" max="4" width="6.85546875" style="8" customWidth="1"/>
    <col min="5" max="5" width="11.5703125" style="9" customWidth="1"/>
    <col min="6" max="6" width="10.7109375" customWidth="1"/>
    <col min="7" max="8" width="6.140625" customWidth="1"/>
    <col min="9" max="9" width="6.140625" style="9" customWidth="1"/>
    <col min="10" max="46" width="6.140625" customWidth="1"/>
  </cols>
  <sheetData>
    <row r="1" spans="1:4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46" ht="33.950000000000003" customHeight="1"/>
    <row r="3" spans="1:46" ht="14.1" customHeight="1">
      <c r="A3" s="10" t="s">
        <v>1</v>
      </c>
      <c r="B3" s="10" t="s">
        <v>1</v>
      </c>
      <c r="C3" s="10" t="s">
        <v>148</v>
      </c>
      <c r="D3" s="11"/>
      <c r="E3" s="11" t="s">
        <v>3</v>
      </c>
      <c r="F3" s="12" t="s">
        <v>4</v>
      </c>
      <c r="G3" s="6" t="s">
        <v>5</v>
      </c>
      <c r="H3" s="6"/>
      <c r="I3" s="6"/>
      <c r="J3" s="6"/>
      <c r="K3" s="5" t="s">
        <v>6</v>
      </c>
      <c r="L3" s="5"/>
      <c r="M3" s="5"/>
      <c r="N3" s="5"/>
      <c r="O3" s="5" t="s">
        <v>7</v>
      </c>
      <c r="P3" s="5"/>
      <c r="Q3" s="5"/>
      <c r="R3" s="5"/>
      <c r="S3" s="5" t="s">
        <v>8</v>
      </c>
      <c r="T3" s="5"/>
      <c r="U3" s="5"/>
      <c r="V3" s="5"/>
      <c r="W3" s="4" t="s">
        <v>9</v>
      </c>
      <c r="X3" s="4"/>
      <c r="Y3" s="4"/>
      <c r="Z3" s="4"/>
      <c r="AA3" s="5" t="s">
        <v>10</v>
      </c>
      <c r="AB3" s="5"/>
      <c r="AC3" s="5"/>
      <c r="AD3" s="5"/>
      <c r="AE3" s="5" t="s">
        <v>11</v>
      </c>
      <c r="AF3" s="5"/>
      <c r="AG3" s="5"/>
      <c r="AH3" s="5"/>
      <c r="AI3" s="5" t="s">
        <v>12</v>
      </c>
      <c r="AJ3" s="5"/>
      <c r="AK3" s="5"/>
      <c r="AL3" s="5"/>
      <c r="AM3" s="5" t="s">
        <v>13</v>
      </c>
      <c r="AN3" s="5"/>
      <c r="AO3" s="5"/>
      <c r="AP3" s="5"/>
      <c r="AQ3" s="5" t="s">
        <v>14</v>
      </c>
      <c r="AR3" s="5"/>
      <c r="AS3" s="5"/>
      <c r="AT3" s="5"/>
    </row>
    <row r="4" spans="1:46" ht="14.1" customHeight="1">
      <c r="A4" s="13" t="s">
        <v>15</v>
      </c>
      <c r="B4" s="13" t="s">
        <v>16</v>
      </c>
      <c r="C4" s="14"/>
      <c r="D4" s="15"/>
      <c r="E4" s="15" t="s">
        <v>4</v>
      </c>
      <c r="F4" s="16" t="s">
        <v>17</v>
      </c>
      <c r="G4" s="3" t="s">
        <v>18</v>
      </c>
      <c r="H4" s="3"/>
      <c r="I4" s="3"/>
      <c r="J4" s="3"/>
      <c r="K4" s="2" t="s">
        <v>19</v>
      </c>
      <c r="L4" s="2"/>
      <c r="M4" s="2"/>
      <c r="N4" s="2"/>
      <c r="O4" s="2" t="s">
        <v>20</v>
      </c>
      <c r="P4" s="2"/>
      <c r="Q4" s="2"/>
      <c r="R4" s="2"/>
      <c r="S4" s="2" t="s">
        <v>21</v>
      </c>
      <c r="T4" s="2"/>
      <c r="U4" s="2"/>
      <c r="V4" s="2"/>
      <c r="W4" s="1" t="s">
        <v>22</v>
      </c>
      <c r="X4" s="1"/>
      <c r="Y4" s="1"/>
      <c r="Z4" s="1"/>
      <c r="AA4" s="2" t="s">
        <v>19</v>
      </c>
      <c r="AB4" s="2"/>
      <c r="AC4" s="2"/>
      <c r="AD4" s="2"/>
      <c r="AE4" s="2" t="s">
        <v>22</v>
      </c>
      <c r="AF4" s="2"/>
      <c r="AG4" s="2"/>
      <c r="AH4" s="2"/>
      <c r="AI4" s="2" t="s">
        <v>23</v>
      </c>
      <c r="AJ4" s="2"/>
      <c r="AK4" s="2"/>
      <c r="AL4" s="2"/>
      <c r="AM4" s="2" t="s">
        <v>23</v>
      </c>
      <c r="AN4" s="2"/>
      <c r="AO4" s="2"/>
      <c r="AP4" s="2"/>
      <c r="AQ4" s="2"/>
      <c r="AR4" s="2"/>
      <c r="AS4" s="2"/>
      <c r="AT4" s="2"/>
    </row>
    <row r="5" spans="1:46" ht="14.1" customHeight="1">
      <c r="A5" s="14"/>
      <c r="B5" s="14"/>
      <c r="C5" s="13"/>
      <c r="D5" s="15"/>
      <c r="E5" s="15"/>
      <c r="F5" s="16" t="s">
        <v>24</v>
      </c>
      <c r="G5" s="3" t="s">
        <v>25</v>
      </c>
      <c r="H5" s="3"/>
      <c r="I5" s="3"/>
      <c r="J5" s="3"/>
      <c r="K5" s="2" t="s">
        <v>26</v>
      </c>
      <c r="L5" s="2"/>
      <c r="M5" s="2"/>
      <c r="N5" s="2"/>
      <c r="O5" s="2" t="s">
        <v>27</v>
      </c>
      <c r="P5" s="2"/>
      <c r="Q5" s="2"/>
      <c r="R5" s="2"/>
      <c r="S5" s="2" t="s">
        <v>28</v>
      </c>
      <c r="T5" s="2"/>
      <c r="U5" s="2"/>
      <c r="V5" s="2"/>
      <c r="W5" s="1" t="s">
        <v>29</v>
      </c>
      <c r="X5" s="1"/>
      <c r="Y5" s="1"/>
      <c r="Z5" s="1"/>
      <c r="AA5" s="2" t="s">
        <v>335</v>
      </c>
      <c r="AB5" s="2"/>
      <c r="AC5" s="2"/>
      <c r="AD5" s="2"/>
      <c r="AE5" s="2" t="s">
        <v>30</v>
      </c>
      <c r="AF5" s="2"/>
      <c r="AG5" s="2"/>
      <c r="AH5" s="2"/>
      <c r="AI5" s="2" t="s">
        <v>31</v>
      </c>
      <c r="AJ5" s="2"/>
      <c r="AK5" s="2"/>
      <c r="AL5" s="2"/>
      <c r="AM5" s="2" t="s">
        <v>32</v>
      </c>
      <c r="AN5" s="2"/>
      <c r="AO5" s="2"/>
      <c r="AP5" s="2"/>
      <c r="AQ5" s="2"/>
      <c r="AR5" s="2"/>
      <c r="AS5" s="2"/>
      <c r="AT5" s="2"/>
    </row>
    <row r="6" spans="1:46" ht="14.1" customHeight="1">
      <c r="A6" s="14"/>
      <c r="B6" s="14"/>
      <c r="C6" s="13"/>
      <c r="D6" s="15"/>
      <c r="E6" s="15"/>
      <c r="F6" s="17">
        <v>125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spans="1:46" ht="14.1" customHeight="1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pans="1:46" s="67" customFormat="1" ht="14.1" customHeight="1">
      <c r="A8" s="33" t="s">
        <v>40</v>
      </c>
      <c r="B8" s="33" t="s">
        <v>40</v>
      </c>
      <c r="C8" s="61" t="s">
        <v>149</v>
      </c>
      <c r="D8" s="94">
        <v>19</v>
      </c>
      <c r="E8" s="63">
        <f t="shared" ref="E8:E39" si="0">SUM(J8,N8,R8,V8,Z8,AD8,AH8,AL8,AP8,AT8)</f>
        <v>93</v>
      </c>
      <c r="F8" s="37">
        <f t="shared" ref="F8:F39" si="1">SUM(E8,-93)</f>
        <v>0</v>
      </c>
      <c r="G8" s="95">
        <v>2</v>
      </c>
      <c r="H8" s="96">
        <v>5</v>
      </c>
      <c r="I8" s="96">
        <v>20</v>
      </c>
      <c r="J8" s="37">
        <f t="shared" ref="J8:J39" si="2">SUM(G8:I8)</f>
        <v>27</v>
      </c>
      <c r="K8" s="97">
        <v>2</v>
      </c>
      <c r="L8" s="98">
        <v>5</v>
      </c>
      <c r="M8" s="98">
        <v>15</v>
      </c>
      <c r="N8" s="37">
        <f t="shared" ref="N8:N39" si="3">SUM(K8:M8)</f>
        <v>22</v>
      </c>
      <c r="O8" s="97">
        <v>2</v>
      </c>
      <c r="P8" s="98">
        <v>0</v>
      </c>
      <c r="Q8" s="98">
        <v>12</v>
      </c>
      <c r="R8" s="37">
        <f t="shared" ref="R8:R39" si="4">SUM(O8:Q8)</f>
        <v>14</v>
      </c>
      <c r="S8" s="97">
        <v>2</v>
      </c>
      <c r="T8" s="98">
        <v>4</v>
      </c>
      <c r="U8" s="98">
        <v>20</v>
      </c>
      <c r="V8" s="37">
        <f t="shared" ref="V8:V39" si="5">SUM(S8:U8)</f>
        <v>26</v>
      </c>
      <c r="W8" s="97">
        <v>2</v>
      </c>
      <c r="X8" s="98">
        <v>2</v>
      </c>
      <c r="Y8" s="98">
        <v>0</v>
      </c>
      <c r="Z8" s="37">
        <f t="shared" ref="Z8:Z39" si="6">SUM(W8:Y8)</f>
        <v>4</v>
      </c>
      <c r="AA8" s="97">
        <v>0</v>
      </c>
      <c r="AB8" s="98">
        <v>0</v>
      </c>
      <c r="AC8" s="98">
        <v>0</v>
      </c>
      <c r="AD8" s="37">
        <f t="shared" ref="AD8:AD39" si="7">SUM(AA8:AC8)</f>
        <v>0</v>
      </c>
      <c r="AE8" s="97">
        <v>0</v>
      </c>
      <c r="AF8" s="98">
        <v>0</v>
      </c>
      <c r="AG8" s="98">
        <v>0</v>
      </c>
      <c r="AH8" s="37">
        <f t="shared" ref="AH8:AH39" si="8">SUM(AE8:AG8)</f>
        <v>0</v>
      </c>
      <c r="AI8" s="97">
        <v>0</v>
      </c>
      <c r="AJ8" s="98">
        <v>0</v>
      </c>
      <c r="AK8" s="98">
        <v>0</v>
      </c>
      <c r="AL8" s="37">
        <f t="shared" ref="AL8:AL39" si="9">SUM(AI8:AK8)</f>
        <v>0</v>
      </c>
      <c r="AM8" s="97">
        <v>0</v>
      </c>
      <c r="AN8" s="98">
        <v>0</v>
      </c>
      <c r="AO8" s="98">
        <v>0</v>
      </c>
      <c r="AP8" s="37">
        <f t="shared" ref="AP8:AP39" si="10">SUM(AM8:AO8)</f>
        <v>0</v>
      </c>
      <c r="AQ8" s="97">
        <v>0</v>
      </c>
      <c r="AR8" s="98">
        <v>0</v>
      </c>
      <c r="AS8" s="98">
        <v>0</v>
      </c>
      <c r="AT8" s="37">
        <f t="shared" ref="AT8:AT39" si="11">SUM(AQ8:AS8)</f>
        <v>0</v>
      </c>
    </row>
    <row r="9" spans="1:46" ht="14.1" customHeight="1">
      <c r="A9" s="41" t="s">
        <v>42</v>
      </c>
      <c r="B9" s="41" t="s">
        <v>43</v>
      </c>
      <c r="C9" s="42" t="s">
        <v>150</v>
      </c>
      <c r="D9" s="94">
        <v>6</v>
      </c>
      <c r="E9" s="44">
        <f t="shared" si="0"/>
        <v>88</v>
      </c>
      <c r="F9" s="45">
        <f t="shared" si="1"/>
        <v>-5</v>
      </c>
      <c r="G9" s="69">
        <v>2</v>
      </c>
      <c r="H9" s="84">
        <v>5</v>
      </c>
      <c r="I9" s="84">
        <v>15</v>
      </c>
      <c r="J9" s="45">
        <f t="shared" si="2"/>
        <v>22</v>
      </c>
      <c r="K9" s="71">
        <v>2</v>
      </c>
      <c r="L9" s="70">
        <v>4</v>
      </c>
      <c r="M9" s="70">
        <v>20</v>
      </c>
      <c r="N9" s="45">
        <f t="shared" si="3"/>
        <v>26</v>
      </c>
      <c r="O9" s="71">
        <v>2</v>
      </c>
      <c r="P9" s="70">
        <v>0</v>
      </c>
      <c r="Q9" s="70">
        <v>0</v>
      </c>
      <c r="R9" s="45">
        <f t="shared" si="4"/>
        <v>2</v>
      </c>
      <c r="S9" s="71">
        <v>2</v>
      </c>
      <c r="T9" s="70">
        <v>3</v>
      </c>
      <c r="U9" s="70">
        <v>6</v>
      </c>
      <c r="V9" s="45">
        <f t="shared" si="5"/>
        <v>11</v>
      </c>
      <c r="W9" s="71">
        <v>2</v>
      </c>
      <c r="X9" s="70">
        <v>5</v>
      </c>
      <c r="Y9" s="70">
        <v>20</v>
      </c>
      <c r="Z9" s="45">
        <f t="shared" si="6"/>
        <v>27</v>
      </c>
      <c r="AA9" s="71">
        <v>0</v>
      </c>
      <c r="AB9" s="70">
        <v>0</v>
      </c>
      <c r="AC9" s="70">
        <v>0</v>
      </c>
      <c r="AD9" s="45">
        <f t="shared" si="7"/>
        <v>0</v>
      </c>
      <c r="AE9" s="71">
        <v>0</v>
      </c>
      <c r="AF9" s="70">
        <v>0</v>
      </c>
      <c r="AG9" s="70">
        <v>0</v>
      </c>
      <c r="AH9" s="45">
        <f t="shared" si="8"/>
        <v>0</v>
      </c>
      <c r="AI9" s="71">
        <v>0</v>
      </c>
      <c r="AJ9" s="70">
        <v>0</v>
      </c>
      <c r="AK9" s="70">
        <v>0</v>
      </c>
      <c r="AL9" s="45">
        <f t="shared" si="9"/>
        <v>0</v>
      </c>
      <c r="AM9" s="71">
        <v>0</v>
      </c>
      <c r="AN9" s="70">
        <v>0</v>
      </c>
      <c r="AO9" s="70">
        <v>0</v>
      </c>
      <c r="AP9" s="45">
        <f t="shared" si="10"/>
        <v>0</v>
      </c>
      <c r="AQ9" s="71">
        <v>0</v>
      </c>
      <c r="AR9" s="70">
        <v>0</v>
      </c>
      <c r="AS9" s="70">
        <v>0</v>
      </c>
      <c r="AT9" s="45">
        <f t="shared" si="11"/>
        <v>0</v>
      </c>
    </row>
    <row r="10" spans="1:46" ht="14.1" customHeight="1">
      <c r="A10" s="41" t="s">
        <v>43</v>
      </c>
      <c r="B10" s="41" t="s">
        <v>42</v>
      </c>
      <c r="C10" s="87" t="s">
        <v>151</v>
      </c>
      <c r="D10" s="94">
        <v>99</v>
      </c>
      <c r="E10" s="44">
        <f t="shared" si="0"/>
        <v>86</v>
      </c>
      <c r="F10" s="45">
        <f t="shared" si="1"/>
        <v>-7</v>
      </c>
      <c r="G10" s="71">
        <v>2</v>
      </c>
      <c r="H10" s="70">
        <v>2</v>
      </c>
      <c r="I10" s="70">
        <v>12</v>
      </c>
      <c r="J10" s="45">
        <f t="shared" si="2"/>
        <v>16</v>
      </c>
      <c r="K10" s="71">
        <v>2</v>
      </c>
      <c r="L10" s="70">
        <v>5</v>
      </c>
      <c r="M10" s="70">
        <v>0</v>
      </c>
      <c r="N10" s="45">
        <f t="shared" si="3"/>
        <v>7</v>
      </c>
      <c r="O10" s="71">
        <v>3</v>
      </c>
      <c r="P10" s="70">
        <v>5</v>
      </c>
      <c r="Q10" s="70">
        <v>20</v>
      </c>
      <c r="R10" s="45">
        <f t="shared" si="4"/>
        <v>28</v>
      </c>
      <c r="S10" s="71">
        <v>2</v>
      </c>
      <c r="T10" s="70">
        <v>2</v>
      </c>
      <c r="U10" s="70">
        <v>10</v>
      </c>
      <c r="V10" s="45">
        <f t="shared" si="5"/>
        <v>14</v>
      </c>
      <c r="W10" s="71">
        <v>2</v>
      </c>
      <c r="X10" s="70">
        <v>4</v>
      </c>
      <c r="Y10" s="70">
        <v>15</v>
      </c>
      <c r="Z10" s="45">
        <f t="shared" si="6"/>
        <v>21</v>
      </c>
      <c r="AA10" s="71">
        <v>0</v>
      </c>
      <c r="AB10" s="70">
        <v>0</v>
      </c>
      <c r="AC10" s="70">
        <v>0</v>
      </c>
      <c r="AD10" s="45">
        <f t="shared" si="7"/>
        <v>0</v>
      </c>
      <c r="AE10" s="71">
        <v>0</v>
      </c>
      <c r="AF10" s="70">
        <v>0</v>
      </c>
      <c r="AG10" s="70">
        <v>0</v>
      </c>
      <c r="AH10" s="45">
        <f t="shared" si="8"/>
        <v>0</v>
      </c>
      <c r="AI10" s="71">
        <v>0</v>
      </c>
      <c r="AJ10" s="70">
        <v>0</v>
      </c>
      <c r="AK10" s="70">
        <v>0</v>
      </c>
      <c r="AL10" s="45">
        <f t="shared" si="9"/>
        <v>0</v>
      </c>
      <c r="AM10" s="71">
        <v>0</v>
      </c>
      <c r="AN10" s="70">
        <v>0</v>
      </c>
      <c r="AO10" s="70">
        <v>0</v>
      </c>
      <c r="AP10" s="45">
        <f t="shared" si="10"/>
        <v>0</v>
      </c>
      <c r="AQ10" s="71">
        <v>0</v>
      </c>
      <c r="AR10" s="70">
        <v>0</v>
      </c>
      <c r="AS10" s="70">
        <v>0</v>
      </c>
      <c r="AT10" s="45">
        <f t="shared" si="11"/>
        <v>0</v>
      </c>
    </row>
    <row r="11" spans="1:46" ht="14.1" customHeight="1">
      <c r="A11" s="41" t="s">
        <v>51</v>
      </c>
      <c r="B11" s="41" t="s">
        <v>46</v>
      </c>
      <c r="C11" s="87" t="s">
        <v>152</v>
      </c>
      <c r="D11" s="94">
        <v>12</v>
      </c>
      <c r="E11" s="44">
        <f t="shared" si="0"/>
        <v>69</v>
      </c>
      <c r="F11" s="45">
        <f t="shared" si="1"/>
        <v>-24</v>
      </c>
      <c r="G11" s="70">
        <v>2</v>
      </c>
      <c r="H11" s="84">
        <v>1</v>
      </c>
      <c r="I11" s="84">
        <v>10</v>
      </c>
      <c r="J11" s="45">
        <f t="shared" si="2"/>
        <v>13</v>
      </c>
      <c r="K11" s="71">
        <v>2</v>
      </c>
      <c r="L11" s="70">
        <v>3</v>
      </c>
      <c r="M11" s="70">
        <v>12</v>
      </c>
      <c r="N11" s="45">
        <f t="shared" si="3"/>
        <v>17</v>
      </c>
      <c r="O11" s="71">
        <v>2</v>
      </c>
      <c r="P11" s="70">
        <v>4</v>
      </c>
      <c r="Q11" s="70">
        <v>0</v>
      </c>
      <c r="R11" s="45">
        <f t="shared" si="4"/>
        <v>6</v>
      </c>
      <c r="S11" s="71">
        <v>2</v>
      </c>
      <c r="T11" s="70">
        <v>1</v>
      </c>
      <c r="U11" s="70">
        <v>8</v>
      </c>
      <c r="V11" s="45">
        <f t="shared" si="5"/>
        <v>11</v>
      </c>
      <c r="W11" s="71">
        <v>2</v>
      </c>
      <c r="X11" s="70">
        <v>5</v>
      </c>
      <c r="Y11" s="70">
        <v>15</v>
      </c>
      <c r="Z11" s="45">
        <f t="shared" si="6"/>
        <v>22</v>
      </c>
      <c r="AA11" s="71">
        <v>0</v>
      </c>
      <c r="AB11" s="70">
        <v>0</v>
      </c>
      <c r="AC11" s="70">
        <v>0</v>
      </c>
      <c r="AD11" s="45">
        <f t="shared" si="7"/>
        <v>0</v>
      </c>
      <c r="AE11" s="71">
        <v>0</v>
      </c>
      <c r="AF11" s="70">
        <v>0</v>
      </c>
      <c r="AG11" s="70">
        <v>0</v>
      </c>
      <c r="AH11" s="45">
        <f t="shared" si="8"/>
        <v>0</v>
      </c>
      <c r="AI11" s="71">
        <v>0</v>
      </c>
      <c r="AJ11" s="70">
        <v>0</v>
      </c>
      <c r="AK11" s="70">
        <v>0</v>
      </c>
      <c r="AL11" s="45">
        <f t="shared" si="9"/>
        <v>0</v>
      </c>
      <c r="AM11" s="71">
        <v>0</v>
      </c>
      <c r="AN11" s="70">
        <v>0</v>
      </c>
      <c r="AO11" s="70">
        <v>0</v>
      </c>
      <c r="AP11" s="45">
        <f t="shared" si="10"/>
        <v>0</v>
      </c>
      <c r="AQ11" s="71">
        <v>0</v>
      </c>
      <c r="AR11" s="70">
        <v>0</v>
      </c>
      <c r="AS11" s="70">
        <v>0</v>
      </c>
      <c r="AT11" s="45">
        <f t="shared" si="11"/>
        <v>0</v>
      </c>
    </row>
    <row r="12" spans="1:46" ht="14.1" customHeight="1">
      <c r="A12" s="41" t="s">
        <v>48</v>
      </c>
      <c r="B12" s="41" t="s">
        <v>49</v>
      </c>
      <c r="C12" s="42" t="s">
        <v>153</v>
      </c>
      <c r="D12" s="94">
        <v>10</v>
      </c>
      <c r="E12" s="44">
        <f t="shared" si="0"/>
        <v>60</v>
      </c>
      <c r="F12" s="45">
        <f t="shared" si="1"/>
        <v>-33</v>
      </c>
      <c r="G12" s="71">
        <v>2</v>
      </c>
      <c r="H12" s="84">
        <v>3</v>
      </c>
      <c r="I12" s="84">
        <v>6</v>
      </c>
      <c r="J12" s="45">
        <f t="shared" si="2"/>
        <v>11</v>
      </c>
      <c r="K12" s="71">
        <v>2</v>
      </c>
      <c r="L12" s="70">
        <v>3</v>
      </c>
      <c r="M12" s="70">
        <v>12</v>
      </c>
      <c r="N12" s="45">
        <f t="shared" si="3"/>
        <v>17</v>
      </c>
      <c r="O12" s="71">
        <v>2</v>
      </c>
      <c r="P12" s="70">
        <v>0</v>
      </c>
      <c r="Q12" s="70">
        <v>10</v>
      </c>
      <c r="R12" s="45">
        <f t="shared" si="4"/>
        <v>12</v>
      </c>
      <c r="S12" s="71">
        <v>2</v>
      </c>
      <c r="T12" s="70">
        <v>0</v>
      </c>
      <c r="U12" s="70">
        <v>3</v>
      </c>
      <c r="V12" s="45">
        <f t="shared" si="5"/>
        <v>5</v>
      </c>
      <c r="W12" s="71">
        <v>2</v>
      </c>
      <c r="X12" s="70">
        <v>1</v>
      </c>
      <c r="Y12" s="70">
        <v>12</v>
      </c>
      <c r="Z12" s="45">
        <f t="shared" si="6"/>
        <v>15</v>
      </c>
      <c r="AA12" s="71">
        <v>0</v>
      </c>
      <c r="AB12" s="70">
        <v>0</v>
      </c>
      <c r="AC12" s="70">
        <v>0</v>
      </c>
      <c r="AD12" s="45">
        <f t="shared" si="7"/>
        <v>0</v>
      </c>
      <c r="AE12" s="71">
        <v>0</v>
      </c>
      <c r="AF12" s="70">
        <v>0</v>
      </c>
      <c r="AG12" s="70">
        <v>0</v>
      </c>
      <c r="AH12" s="45">
        <f t="shared" si="8"/>
        <v>0</v>
      </c>
      <c r="AI12" s="71">
        <v>0</v>
      </c>
      <c r="AJ12" s="70">
        <v>0</v>
      </c>
      <c r="AK12" s="70">
        <v>0</v>
      </c>
      <c r="AL12" s="45">
        <f t="shared" si="9"/>
        <v>0</v>
      </c>
      <c r="AM12" s="71">
        <v>0</v>
      </c>
      <c r="AN12" s="70">
        <v>0</v>
      </c>
      <c r="AO12" s="70">
        <v>0</v>
      </c>
      <c r="AP12" s="45">
        <f t="shared" si="10"/>
        <v>0</v>
      </c>
      <c r="AQ12" s="71">
        <v>0</v>
      </c>
      <c r="AR12" s="70">
        <v>0</v>
      </c>
      <c r="AS12" s="70">
        <v>0</v>
      </c>
      <c r="AT12" s="45">
        <f t="shared" si="11"/>
        <v>0</v>
      </c>
    </row>
    <row r="13" spans="1:46" ht="14.1" customHeight="1">
      <c r="A13" s="41" t="s">
        <v>46</v>
      </c>
      <c r="B13" s="41" t="s">
        <v>51</v>
      </c>
      <c r="C13" s="42" t="s">
        <v>154</v>
      </c>
      <c r="D13" s="94">
        <v>27</v>
      </c>
      <c r="E13" s="44">
        <f t="shared" si="0"/>
        <v>58</v>
      </c>
      <c r="F13" s="45">
        <f t="shared" si="1"/>
        <v>-35</v>
      </c>
      <c r="G13" s="71">
        <v>2</v>
      </c>
      <c r="H13" s="84">
        <v>4</v>
      </c>
      <c r="I13" s="84">
        <v>6</v>
      </c>
      <c r="J13" s="45">
        <f t="shared" si="2"/>
        <v>12</v>
      </c>
      <c r="K13" s="71">
        <v>2</v>
      </c>
      <c r="L13" s="70">
        <v>0</v>
      </c>
      <c r="M13" s="70">
        <v>10</v>
      </c>
      <c r="N13" s="45">
        <f t="shared" si="3"/>
        <v>12</v>
      </c>
      <c r="O13" s="71">
        <v>2</v>
      </c>
      <c r="P13" s="70">
        <v>5</v>
      </c>
      <c r="Q13" s="70">
        <v>4</v>
      </c>
      <c r="R13" s="45">
        <f t="shared" si="4"/>
        <v>11</v>
      </c>
      <c r="S13" s="71">
        <v>2</v>
      </c>
      <c r="T13" s="70">
        <v>3</v>
      </c>
      <c r="U13" s="70">
        <v>12</v>
      </c>
      <c r="V13" s="45">
        <f t="shared" si="5"/>
        <v>17</v>
      </c>
      <c r="W13" s="71">
        <v>2</v>
      </c>
      <c r="X13" s="70">
        <v>4</v>
      </c>
      <c r="Y13" s="70">
        <v>0</v>
      </c>
      <c r="Z13" s="45">
        <f t="shared" si="6"/>
        <v>6</v>
      </c>
      <c r="AA13" s="71">
        <v>0</v>
      </c>
      <c r="AB13" s="70">
        <v>0</v>
      </c>
      <c r="AC13" s="70">
        <v>0</v>
      </c>
      <c r="AD13" s="45">
        <f t="shared" si="7"/>
        <v>0</v>
      </c>
      <c r="AE13" s="71">
        <v>0</v>
      </c>
      <c r="AF13" s="70">
        <v>0</v>
      </c>
      <c r="AG13" s="70">
        <v>0</v>
      </c>
      <c r="AH13" s="45">
        <f t="shared" si="8"/>
        <v>0</v>
      </c>
      <c r="AI13" s="71">
        <v>0</v>
      </c>
      <c r="AJ13" s="70">
        <v>0</v>
      </c>
      <c r="AK13" s="70">
        <v>0</v>
      </c>
      <c r="AL13" s="45">
        <f t="shared" si="9"/>
        <v>0</v>
      </c>
      <c r="AM13" s="71">
        <v>0</v>
      </c>
      <c r="AN13" s="70">
        <v>0</v>
      </c>
      <c r="AO13" s="70">
        <v>0</v>
      </c>
      <c r="AP13" s="45">
        <f t="shared" si="10"/>
        <v>0</v>
      </c>
      <c r="AQ13" s="71">
        <v>0</v>
      </c>
      <c r="AR13" s="70">
        <v>0</v>
      </c>
      <c r="AS13" s="70">
        <v>0</v>
      </c>
      <c r="AT13" s="45">
        <f t="shared" si="11"/>
        <v>0</v>
      </c>
    </row>
    <row r="14" spans="1:46" ht="14.1" customHeight="1">
      <c r="A14" s="41" t="s">
        <v>62</v>
      </c>
      <c r="B14" s="41" t="s">
        <v>48</v>
      </c>
      <c r="C14" s="99" t="s">
        <v>155</v>
      </c>
      <c r="D14" s="100">
        <v>14</v>
      </c>
      <c r="E14" s="101">
        <f t="shared" si="0"/>
        <v>58</v>
      </c>
      <c r="F14" s="45">
        <f t="shared" si="1"/>
        <v>-35</v>
      </c>
      <c r="G14" s="102">
        <v>0</v>
      </c>
      <c r="H14" s="103">
        <v>0</v>
      </c>
      <c r="I14" s="103">
        <v>0</v>
      </c>
      <c r="J14" s="104">
        <f t="shared" si="2"/>
        <v>0</v>
      </c>
      <c r="K14" s="102">
        <v>2</v>
      </c>
      <c r="L14" s="103">
        <v>4</v>
      </c>
      <c r="M14" s="103">
        <v>0</v>
      </c>
      <c r="N14" s="104">
        <f t="shared" si="3"/>
        <v>6</v>
      </c>
      <c r="O14" s="102">
        <v>2</v>
      </c>
      <c r="P14" s="103">
        <v>0</v>
      </c>
      <c r="Q14" s="103">
        <v>0</v>
      </c>
      <c r="R14" s="104">
        <f t="shared" si="4"/>
        <v>2</v>
      </c>
      <c r="S14" s="102">
        <v>3</v>
      </c>
      <c r="T14" s="103">
        <v>5</v>
      </c>
      <c r="U14" s="103">
        <v>15</v>
      </c>
      <c r="V14" s="104">
        <f t="shared" si="5"/>
        <v>23</v>
      </c>
      <c r="W14" s="102">
        <v>2</v>
      </c>
      <c r="X14" s="103">
        <v>5</v>
      </c>
      <c r="Y14" s="103">
        <v>20</v>
      </c>
      <c r="Z14" s="104">
        <f t="shared" si="6"/>
        <v>27</v>
      </c>
      <c r="AA14" s="102">
        <v>0</v>
      </c>
      <c r="AB14" s="103">
        <v>0</v>
      </c>
      <c r="AC14" s="103">
        <v>0</v>
      </c>
      <c r="AD14" s="104">
        <f t="shared" si="7"/>
        <v>0</v>
      </c>
      <c r="AE14" s="102">
        <v>0</v>
      </c>
      <c r="AF14" s="103">
        <v>0</v>
      </c>
      <c r="AG14" s="103">
        <v>0</v>
      </c>
      <c r="AH14" s="104">
        <f t="shared" si="8"/>
        <v>0</v>
      </c>
      <c r="AI14" s="102">
        <v>0</v>
      </c>
      <c r="AJ14" s="103">
        <v>0</v>
      </c>
      <c r="AK14" s="103">
        <v>0</v>
      </c>
      <c r="AL14" s="104">
        <f t="shared" si="9"/>
        <v>0</v>
      </c>
      <c r="AM14" s="102">
        <v>0</v>
      </c>
      <c r="AN14" s="103">
        <v>0</v>
      </c>
      <c r="AO14" s="103">
        <v>0</v>
      </c>
      <c r="AP14" s="104">
        <f t="shared" si="10"/>
        <v>0</v>
      </c>
      <c r="AQ14" s="102">
        <v>0</v>
      </c>
      <c r="AR14" s="103">
        <v>0</v>
      </c>
      <c r="AS14" s="103">
        <v>0</v>
      </c>
      <c r="AT14" s="104">
        <f t="shared" si="11"/>
        <v>0</v>
      </c>
    </row>
    <row r="15" spans="1:46" ht="14.1" customHeight="1">
      <c r="A15" s="41" t="s">
        <v>55</v>
      </c>
      <c r="B15" s="41" t="s">
        <v>55</v>
      </c>
      <c r="C15" s="87" t="s">
        <v>156</v>
      </c>
      <c r="D15" s="94">
        <v>111</v>
      </c>
      <c r="E15" s="44">
        <f t="shared" si="0"/>
        <v>52</v>
      </c>
      <c r="F15" s="45">
        <f t="shared" si="1"/>
        <v>-41</v>
      </c>
      <c r="G15" s="70">
        <v>2</v>
      </c>
      <c r="H15" s="84">
        <v>0</v>
      </c>
      <c r="I15" s="84">
        <v>4</v>
      </c>
      <c r="J15" s="45">
        <f t="shared" si="2"/>
        <v>6</v>
      </c>
      <c r="K15" s="71">
        <v>2</v>
      </c>
      <c r="L15" s="70">
        <v>5</v>
      </c>
      <c r="M15" s="70">
        <v>15</v>
      </c>
      <c r="N15" s="45">
        <f t="shared" si="3"/>
        <v>22</v>
      </c>
      <c r="O15" s="71">
        <v>2</v>
      </c>
      <c r="P15" s="70">
        <v>1</v>
      </c>
      <c r="Q15" s="70">
        <v>3</v>
      </c>
      <c r="R15" s="45">
        <f t="shared" si="4"/>
        <v>6</v>
      </c>
      <c r="S15" s="71">
        <v>2</v>
      </c>
      <c r="T15" s="70">
        <v>1</v>
      </c>
      <c r="U15" s="70">
        <v>2</v>
      </c>
      <c r="V15" s="45">
        <f t="shared" si="5"/>
        <v>5</v>
      </c>
      <c r="W15" s="71">
        <v>3</v>
      </c>
      <c r="X15" s="70">
        <v>0</v>
      </c>
      <c r="Y15" s="70">
        <v>10</v>
      </c>
      <c r="Z15" s="45">
        <f t="shared" si="6"/>
        <v>13</v>
      </c>
      <c r="AA15" s="71">
        <v>0</v>
      </c>
      <c r="AB15" s="70">
        <v>0</v>
      </c>
      <c r="AC15" s="70">
        <v>0</v>
      </c>
      <c r="AD15" s="45">
        <f t="shared" si="7"/>
        <v>0</v>
      </c>
      <c r="AE15" s="71">
        <v>0</v>
      </c>
      <c r="AF15" s="70">
        <v>0</v>
      </c>
      <c r="AG15" s="70">
        <v>0</v>
      </c>
      <c r="AH15" s="45">
        <f t="shared" si="8"/>
        <v>0</v>
      </c>
      <c r="AI15" s="71">
        <v>0</v>
      </c>
      <c r="AJ15" s="70">
        <v>0</v>
      </c>
      <c r="AK15" s="70">
        <v>0</v>
      </c>
      <c r="AL15" s="45">
        <f t="shared" si="9"/>
        <v>0</v>
      </c>
      <c r="AM15" s="71">
        <v>0</v>
      </c>
      <c r="AN15" s="70">
        <v>0</v>
      </c>
      <c r="AO15" s="70">
        <v>0</v>
      </c>
      <c r="AP15" s="45">
        <f t="shared" si="10"/>
        <v>0</v>
      </c>
      <c r="AQ15" s="71">
        <v>0</v>
      </c>
      <c r="AR15" s="70">
        <v>0</v>
      </c>
      <c r="AS15" s="70">
        <v>0</v>
      </c>
      <c r="AT15" s="45">
        <f t="shared" si="11"/>
        <v>0</v>
      </c>
    </row>
    <row r="16" spans="1:46" ht="14.1" customHeight="1">
      <c r="A16" s="41" t="s">
        <v>58</v>
      </c>
      <c r="B16" s="41" t="s">
        <v>54</v>
      </c>
      <c r="C16" s="42" t="s">
        <v>157</v>
      </c>
      <c r="D16" s="94">
        <v>177</v>
      </c>
      <c r="E16" s="44">
        <f t="shared" si="0"/>
        <v>50</v>
      </c>
      <c r="F16" s="45">
        <f t="shared" si="1"/>
        <v>-43</v>
      </c>
      <c r="G16" s="71">
        <v>2</v>
      </c>
      <c r="H16" s="84">
        <v>4</v>
      </c>
      <c r="I16" s="84">
        <v>1</v>
      </c>
      <c r="J16" s="45">
        <f t="shared" si="2"/>
        <v>7</v>
      </c>
      <c r="K16" s="71">
        <v>2</v>
      </c>
      <c r="L16" s="70">
        <v>4</v>
      </c>
      <c r="M16" s="70">
        <v>0</v>
      </c>
      <c r="N16" s="45">
        <f t="shared" si="3"/>
        <v>6</v>
      </c>
      <c r="O16" s="71">
        <v>2</v>
      </c>
      <c r="P16" s="70">
        <v>3</v>
      </c>
      <c r="Q16" s="70">
        <v>12</v>
      </c>
      <c r="R16" s="45">
        <f t="shared" si="4"/>
        <v>17</v>
      </c>
      <c r="S16" s="71">
        <v>2</v>
      </c>
      <c r="T16" s="70">
        <v>0</v>
      </c>
      <c r="U16" s="70">
        <v>0</v>
      </c>
      <c r="V16" s="45">
        <f t="shared" si="5"/>
        <v>2</v>
      </c>
      <c r="W16" s="71">
        <v>2</v>
      </c>
      <c r="X16" s="70">
        <v>4</v>
      </c>
      <c r="Y16" s="70">
        <v>12</v>
      </c>
      <c r="Z16" s="45">
        <f t="shared" si="6"/>
        <v>18</v>
      </c>
      <c r="AA16" s="71">
        <v>0</v>
      </c>
      <c r="AB16" s="70">
        <v>0</v>
      </c>
      <c r="AC16" s="70">
        <v>0</v>
      </c>
      <c r="AD16" s="45">
        <f t="shared" si="7"/>
        <v>0</v>
      </c>
      <c r="AE16" s="71">
        <v>0</v>
      </c>
      <c r="AF16" s="70">
        <v>0</v>
      </c>
      <c r="AG16" s="70">
        <v>0</v>
      </c>
      <c r="AH16" s="45">
        <f t="shared" si="8"/>
        <v>0</v>
      </c>
      <c r="AI16" s="71">
        <v>0</v>
      </c>
      <c r="AJ16" s="70">
        <v>0</v>
      </c>
      <c r="AK16" s="70">
        <v>0</v>
      </c>
      <c r="AL16" s="45">
        <f t="shared" si="9"/>
        <v>0</v>
      </c>
      <c r="AM16" s="71">
        <v>0</v>
      </c>
      <c r="AN16" s="70">
        <v>0</v>
      </c>
      <c r="AO16" s="70">
        <v>0</v>
      </c>
      <c r="AP16" s="45">
        <f t="shared" si="10"/>
        <v>0</v>
      </c>
      <c r="AQ16" s="71">
        <v>0</v>
      </c>
      <c r="AR16" s="70">
        <v>0</v>
      </c>
      <c r="AS16" s="70">
        <v>0</v>
      </c>
      <c r="AT16" s="45">
        <f t="shared" si="11"/>
        <v>0</v>
      </c>
    </row>
    <row r="17" spans="1:46" ht="14.1" customHeight="1">
      <c r="A17" s="41" t="s">
        <v>49</v>
      </c>
      <c r="B17" s="41" t="s">
        <v>58</v>
      </c>
      <c r="C17" s="87" t="s">
        <v>158</v>
      </c>
      <c r="D17" s="94">
        <v>7</v>
      </c>
      <c r="E17" s="44">
        <f t="shared" si="0"/>
        <v>49</v>
      </c>
      <c r="F17" s="45">
        <f t="shared" si="1"/>
        <v>-44</v>
      </c>
      <c r="G17" s="70">
        <v>2</v>
      </c>
      <c r="H17" s="84">
        <v>5</v>
      </c>
      <c r="I17" s="84">
        <v>10</v>
      </c>
      <c r="J17" s="45">
        <f t="shared" si="2"/>
        <v>17</v>
      </c>
      <c r="K17" s="71">
        <v>2</v>
      </c>
      <c r="L17" s="70">
        <v>2</v>
      </c>
      <c r="M17" s="70">
        <v>20</v>
      </c>
      <c r="N17" s="45">
        <f t="shared" si="3"/>
        <v>24</v>
      </c>
      <c r="O17" s="71">
        <v>0</v>
      </c>
      <c r="P17" s="70">
        <v>0</v>
      </c>
      <c r="Q17" s="70">
        <v>0</v>
      </c>
      <c r="R17" s="45">
        <f t="shared" si="4"/>
        <v>0</v>
      </c>
      <c r="S17" s="71">
        <v>2</v>
      </c>
      <c r="T17" s="70">
        <v>4</v>
      </c>
      <c r="U17" s="70">
        <v>0</v>
      </c>
      <c r="V17" s="45">
        <f t="shared" si="5"/>
        <v>6</v>
      </c>
      <c r="W17" s="71">
        <v>2</v>
      </c>
      <c r="X17" s="70">
        <v>0</v>
      </c>
      <c r="Y17" s="70">
        <v>0</v>
      </c>
      <c r="Z17" s="45">
        <f t="shared" si="6"/>
        <v>2</v>
      </c>
      <c r="AA17" s="71">
        <v>0</v>
      </c>
      <c r="AB17" s="70">
        <v>0</v>
      </c>
      <c r="AC17" s="70">
        <v>0</v>
      </c>
      <c r="AD17" s="45">
        <f t="shared" si="7"/>
        <v>0</v>
      </c>
      <c r="AE17" s="71">
        <v>0</v>
      </c>
      <c r="AF17" s="70">
        <v>0</v>
      </c>
      <c r="AG17" s="70">
        <v>0</v>
      </c>
      <c r="AH17" s="45">
        <f t="shared" si="8"/>
        <v>0</v>
      </c>
      <c r="AI17" s="71">
        <v>0</v>
      </c>
      <c r="AJ17" s="70">
        <v>0</v>
      </c>
      <c r="AK17" s="70">
        <v>0</v>
      </c>
      <c r="AL17" s="45">
        <f t="shared" si="9"/>
        <v>0</v>
      </c>
      <c r="AM17" s="71">
        <v>0</v>
      </c>
      <c r="AN17" s="70">
        <v>0</v>
      </c>
      <c r="AO17" s="70">
        <v>0</v>
      </c>
      <c r="AP17" s="45">
        <f t="shared" si="10"/>
        <v>0</v>
      </c>
      <c r="AQ17" s="71">
        <v>0</v>
      </c>
      <c r="AR17" s="70">
        <v>0</v>
      </c>
      <c r="AS17" s="70">
        <v>0</v>
      </c>
      <c r="AT17" s="45">
        <f t="shared" si="11"/>
        <v>0</v>
      </c>
    </row>
    <row r="18" spans="1:46" ht="14.1" customHeight="1">
      <c r="A18" s="41" t="s">
        <v>54</v>
      </c>
      <c r="B18" s="41" t="s">
        <v>60</v>
      </c>
      <c r="C18" s="42" t="s">
        <v>159</v>
      </c>
      <c r="D18" s="94">
        <v>9</v>
      </c>
      <c r="E18" s="44">
        <f t="shared" si="0"/>
        <v>39</v>
      </c>
      <c r="F18" s="45">
        <f t="shared" si="1"/>
        <v>-54</v>
      </c>
      <c r="G18" s="69">
        <v>2</v>
      </c>
      <c r="H18" s="84">
        <v>0</v>
      </c>
      <c r="I18" s="84">
        <v>0</v>
      </c>
      <c r="J18" s="45">
        <f t="shared" si="2"/>
        <v>2</v>
      </c>
      <c r="K18" s="71">
        <v>2</v>
      </c>
      <c r="L18" s="70">
        <v>0</v>
      </c>
      <c r="M18" s="70">
        <v>3</v>
      </c>
      <c r="N18" s="45">
        <f t="shared" si="3"/>
        <v>5</v>
      </c>
      <c r="O18" s="71">
        <v>2</v>
      </c>
      <c r="P18" s="70">
        <v>2</v>
      </c>
      <c r="Q18" s="70">
        <v>20</v>
      </c>
      <c r="R18" s="45">
        <f t="shared" si="4"/>
        <v>24</v>
      </c>
      <c r="S18" s="71">
        <v>2</v>
      </c>
      <c r="T18" s="70">
        <v>0</v>
      </c>
      <c r="U18" s="70">
        <v>4</v>
      </c>
      <c r="V18" s="45">
        <f t="shared" si="5"/>
        <v>6</v>
      </c>
      <c r="W18" s="71">
        <v>2</v>
      </c>
      <c r="X18" s="70">
        <v>0</v>
      </c>
      <c r="Y18" s="70">
        <v>0</v>
      </c>
      <c r="Z18" s="45">
        <f t="shared" si="6"/>
        <v>2</v>
      </c>
      <c r="AA18" s="71">
        <v>0</v>
      </c>
      <c r="AB18" s="70">
        <v>0</v>
      </c>
      <c r="AC18" s="70">
        <v>0</v>
      </c>
      <c r="AD18" s="45">
        <f t="shared" si="7"/>
        <v>0</v>
      </c>
      <c r="AE18" s="71">
        <v>0</v>
      </c>
      <c r="AF18" s="70">
        <v>0</v>
      </c>
      <c r="AG18" s="70">
        <v>0</v>
      </c>
      <c r="AH18" s="45">
        <f t="shared" si="8"/>
        <v>0</v>
      </c>
      <c r="AI18" s="71">
        <v>0</v>
      </c>
      <c r="AJ18" s="70">
        <v>0</v>
      </c>
      <c r="AK18" s="70">
        <v>0</v>
      </c>
      <c r="AL18" s="45">
        <f t="shared" si="9"/>
        <v>0</v>
      </c>
      <c r="AM18" s="71">
        <v>0</v>
      </c>
      <c r="AN18" s="70">
        <v>0</v>
      </c>
      <c r="AO18" s="70">
        <v>0</v>
      </c>
      <c r="AP18" s="45">
        <f t="shared" si="10"/>
        <v>0</v>
      </c>
      <c r="AQ18" s="71">
        <v>0</v>
      </c>
      <c r="AR18" s="70">
        <v>0</v>
      </c>
      <c r="AS18" s="70">
        <v>0</v>
      </c>
      <c r="AT18" s="45">
        <f t="shared" si="11"/>
        <v>0</v>
      </c>
    </row>
    <row r="19" spans="1:46" ht="14.1" customHeight="1">
      <c r="A19" s="41" t="s">
        <v>64</v>
      </c>
      <c r="B19" s="41" t="s">
        <v>62</v>
      </c>
      <c r="C19" s="87" t="s">
        <v>160</v>
      </c>
      <c r="D19" s="94">
        <v>26</v>
      </c>
      <c r="E19" s="44">
        <f t="shared" si="0"/>
        <v>32</v>
      </c>
      <c r="F19" s="45">
        <f t="shared" si="1"/>
        <v>-61</v>
      </c>
      <c r="G19" s="71">
        <v>2</v>
      </c>
      <c r="H19" s="70">
        <v>2</v>
      </c>
      <c r="I19" s="70">
        <v>8</v>
      </c>
      <c r="J19" s="45">
        <f t="shared" si="2"/>
        <v>12</v>
      </c>
      <c r="K19" s="71">
        <v>2</v>
      </c>
      <c r="L19" s="70">
        <v>1</v>
      </c>
      <c r="M19" s="70">
        <v>8</v>
      </c>
      <c r="N19" s="45">
        <f t="shared" si="3"/>
        <v>11</v>
      </c>
      <c r="O19" s="71">
        <v>2</v>
      </c>
      <c r="P19" s="70">
        <v>0</v>
      </c>
      <c r="Q19" s="70">
        <v>1</v>
      </c>
      <c r="R19" s="45">
        <f t="shared" si="4"/>
        <v>3</v>
      </c>
      <c r="S19" s="71">
        <v>2</v>
      </c>
      <c r="T19" s="70">
        <v>0</v>
      </c>
      <c r="U19" s="70">
        <v>0</v>
      </c>
      <c r="V19" s="45">
        <f t="shared" si="5"/>
        <v>2</v>
      </c>
      <c r="W19" s="71">
        <v>2</v>
      </c>
      <c r="X19" s="70">
        <v>0</v>
      </c>
      <c r="Y19" s="70">
        <v>2</v>
      </c>
      <c r="Z19" s="45">
        <f t="shared" si="6"/>
        <v>4</v>
      </c>
      <c r="AA19" s="71">
        <v>0</v>
      </c>
      <c r="AB19" s="70">
        <v>0</v>
      </c>
      <c r="AC19" s="70">
        <v>0</v>
      </c>
      <c r="AD19" s="45">
        <f t="shared" si="7"/>
        <v>0</v>
      </c>
      <c r="AE19" s="71">
        <v>0</v>
      </c>
      <c r="AF19" s="70">
        <v>0</v>
      </c>
      <c r="AG19" s="70">
        <v>0</v>
      </c>
      <c r="AH19" s="45">
        <f t="shared" si="8"/>
        <v>0</v>
      </c>
      <c r="AI19" s="71">
        <v>0</v>
      </c>
      <c r="AJ19" s="70">
        <v>0</v>
      </c>
      <c r="AK19" s="70">
        <v>0</v>
      </c>
      <c r="AL19" s="45">
        <f t="shared" si="9"/>
        <v>0</v>
      </c>
      <c r="AM19" s="71">
        <v>0</v>
      </c>
      <c r="AN19" s="70">
        <v>0</v>
      </c>
      <c r="AO19" s="70">
        <v>0</v>
      </c>
      <c r="AP19" s="45">
        <f t="shared" si="10"/>
        <v>0</v>
      </c>
      <c r="AQ19" s="71">
        <v>0</v>
      </c>
      <c r="AR19" s="70">
        <v>0</v>
      </c>
      <c r="AS19" s="70">
        <v>0</v>
      </c>
      <c r="AT19" s="45">
        <f t="shared" si="11"/>
        <v>0</v>
      </c>
    </row>
    <row r="20" spans="1:46" ht="14.1" customHeight="1">
      <c r="A20" s="41" t="s">
        <v>60</v>
      </c>
      <c r="B20" s="41" t="s">
        <v>64</v>
      </c>
      <c r="C20" s="87" t="s">
        <v>161</v>
      </c>
      <c r="D20" s="94">
        <v>3</v>
      </c>
      <c r="E20" s="44">
        <f t="shared" si="0"/>
        <v>31</v>
      </c>
      <c r="F20" s="45">
        <f t="shared" si="1"/>
        <v>-62</v>
      </c>
      <c r="G20" s="71">
        <v>2</v>
      </c>
      <c r="H20" s="70">
        <v>4</v>
      </c>
      <c r="I20" s="70">
        <v>15</v>
      </c>
      <c r="J20" s="45">
        <f t="shared" si="2"/>
        <v>21</v>
      </c>
      <c r="K20" s="71">
        <v>0</v>
      </c>
      <c r="L20" s="70">
        <v>0</v>
      </c>
      <c r="M20" s="70">
        <v>4</v>
      </c>
      <c r="N20" s="45">
        <f t="shared" si="3"/>
        <v>4</v>
      </c>
      <c r="O20" s="71">
        <v>2</v>
      </c>
      <c r="P20" s="70">
        <v>0</v>
      </c>
      <c r="Q20" s="70">
        <v>4</v>
      </c>
      <c r="R20" s="45">
        <f t="shared" si="4"/>
        <v>6</v>
      </c>
      <c r="S20" s="71">
        <v>0</v>
      </c>
      <c r="T20" s="70">
        <v>0</v>
      </c>
      <c r="U20" s="70">
        <v>0</v>
      </c>
      <c r="V20" s="45">
        <f t="shared" si="5"/>
        <v>0</v>
      </c>
      <c r="W20" s="71">
        <v>0</v>
      </c>
      <c r="X20" s="70">
        <v>0</v>
      </c>
      <c r="Y20" s="70">
        <v>0</v>
      </c>
      <c r="Z20" s="45">
        <f t="shared" si="6"/>
        <v>0</v>
      </c>
      <c r="AA20" s="71">
        <v>0</v>
      </c>
      <c r="AB20" s="70">
        <v>0</v>
      </c>
      <c r="AC20" s="70">
        <v>0</v>
      </c>
      <c r="AD20" s="45">
        <f t="shared" si="7"/>
        <v>0</v>
      </c>
      <c r="AE20" s="71">
        <v>0</v>
      </c>
      <c r="AF20" s="70">
        <v>0</v>
      </c>
      <c r="AG20" s="70">
        <v>0</v>
      </c>
      <c r="AH20" s="45">
        <f t="shared" si="8"/>
        <v>0</v>
      </c>
      <c r="AI20" s="71">
        <v>0</v>
      </c>
      <c r="AJ20" s="70">
        <v>0</v>
      </c>
      <c r="AK20" s="70">
        <v>0</v>
      </c>
      <c r="AL20" s="45">
        <f t="shared" si="9"/>
        <v>0</v>
      </c>
      <c r="AM20" s="71">
        <v>0</v>
      </c>
      <c r="AN20" s="70">
        <v>0</v>
      </c>
      <c r="AO20" s="70">
        <v>0</v>
      </c>
      <c r="AP20" s="45">
        <f t="shared" si="10"/>
        <v>0</v>
      </c>
      <c r="AQ20" s="71">
        <v>0</v>
      </c>
      <c r="AR20" s="70">
        <v>0</v>
      </c>
      <c r="AS20" s="70">
        <v>0</v>
      </c>
      <c r="AT20" s="45">
        <f t="shared" si="11"/>
        <v>0</v>
      </c>
    </row>
    <row r="21" spans="1:46" ht="14.1" customHeight="1">
      <c r="A21" s="41" t="s">
        <v>72</v>
      </c>
      <c r="B21" s="41" t="s">
        <v>66</v>
      </c>
      <c r="C21" s="99" t="s">
        <v>162</v>
      </c>
      <c r="D21" s="100">
        <v>11</v>
      </c>
      <c r="E21" s="101">
        <f t="shared" si="0"/>
        <v>30</v>
      </c>
      <c r="F21" s="45">
        <f t="shared" si="1"/>
        <v>-63</v>
      </c>
      <c r="G21" s="102">
        <v>0</v>
      </c>
      <c r="H21" s="103">
        <v>0</v>
      </c>
      <c r="I21" s="103">
        <v>0</v>
      </c>
      <c r="J21" s="104">
        <f t="shared" si="2"/>
        <v>0</v>
      </c>
      <c r="K21" s="102">
        <v>2</v>
      </c>
      <c r="L21" s="103">
        <v>1</v>
      </c>
      <c r="M21" s="103">
        <v>0</v>
      </c>
      <c r="N21" s="104">
        <f t="shared" si="3"/>
        <v>3</v>
      </c>
      <c r="O21" s="102">
        <v>2</v>
      </c>
      <c r="P21" s="103">
        <v>3</v>
      </c>
      <c r="Q21" s="103">
        <v>15</v>
      </c>
      <c r="R21" s="104">
        <f t="shared" si="4"/>
        <v>20</v>
      </c>
      <c r="S21" s="102">
        <v>2</v>
      </c>
      <c r="T21" s="103">
        <v>0</v>
      </c>
      <c r="U21" s="103">
        <v>0</v>
      </c>
      <c r="V21" s="104">
        <f t="shared" si="5"/>
        <v>2</v>
      </c>
      <c r="W21" s="102">
        <v>2</v>
      </c>
      <c r="X21" s="103">
        <v>3</v>
      </c>
      <c r="Y21" s="103">
        <v>0</v>
      </c>
      <c r="Z21" s="104">
        <f t="shared" si="6"/>
        <v>5</v>
      </c>
      <c r="AA21" s="102">
        <v>0</v>
      </c>
      <c r="AB21" s="103">
        <v>0</v>
      </c>
      <c r="AC21" s="103">
        <v>0</v>
      </c>
      <c r="AD21" s="104">
        <f t="shared" si="7"/>
        <v>0</v>
      </c>
      <c r="AE21" s="102">
        <v>0</v>
      </c>
      <c r="AF21" s="103">
        <v>0</v>
      </c>
      <c r="AG21" s="103">
        <v>0</v>
      </c>
      <c r="AH21" s="104">
        <f t="shared" si="8"/>
        <v>0</v>
      </c>
      <c r="AI21" s="102">
        <v>0</v>
      </c>
      <c r="AJ21" s="103">
        <v>0</v>
      </c>
      <c r="AK21" s="103">
        <v>0</v>
      </c>
      <c r="AL21" s="104">
        <f t="shared" si="9"/>
        <v>0</v>
      </c>
      <c r="AM21" s="102">
        <v>0</v>
      </c>
      <c r="AN21" s="103">
        <v>0</v>
      </c>
      <c r="AO21" s="103">
        <v>0</v>
      </c>
      <c r="AP21" s="104">
        <f t="shared" si="10"/>
        <v>0</v>
      </c>
      <c r="AQ21" s="102">
        <v>0</v>
      </c>
      <c r="AR21" s="103">
        <v>0</v>
      </c>
      <c r="AS21" s="103">
        <v>0</v>
      </c>
      <c r="AT21" s="104">
        <f t="shared" si="11"/>
        <v>0</v>
      </c>
    </row>
    <row r="22" spans="1:46" ht="14.1" customHeight="1">
      <c r="A22" s="41" t="s">
        <v>66</v>
      </c>
      <c r="B22" s="41" t="s">
        <v>68</v>
      </c>
      <c r="C22" s="42" t="s">
        <v>163</v>
      </c>
      <c r="D22" s="94">
        <v>119</v>
      </c>
      <c r="E22" s="44">
        <f t="shared" si="0"/>
        <v>29</v>
      </c>
      <c r="F22" s="45">
        <f t="shared" si="1"/>
        <v>-64</v>
      </c>
      <c r="G22" s="105">
        <v>3</v>
      </c>
      <c r="H22" s="82">
        <v>3</v>
      </c>
      <c r="I22" s="82">
        <v>0</v>
      </c>
      <c r="J22" s="52">
        <f t="shared" si="2"/>
        <v>6</v>
      </c>
      <c r="K22" s="83">
        <v>2</v>
      </c>
      <c r="L22" s="81">
        <v>2</v>
      </c>
      <c r="M22" s="81">
        <v>0</v>
      </c>
      <c r="N22" s="52">
        <f t="shared" si="3"/>
        <v>4</v>
      </c>
      <c r="O22" s="83">
        <v>2</v>
      </c>
      <c r="P22" s="81">
        <v>5</v>
      </c>
      <c r="Q22" s="81">
        <v>6</v>
      </c>
      <c r="R22" s="52">
        <f t="shared" si="4"/>
        <v>13</v>
      </c>
      <c r="S22" s="83">
        <v>2</v>
      </c>
      <c r="T22" s="81">
        <v>2</v>
      </c>
      <c r="U22" s="81">
        <v>0</v>
      </c>
      <c r="V22" s="52">
        <f t="shared" si="5"/>
        <v>4</v>
      </c>
      <c r="W22" s="83">
        <v>2</v>
      </c>
      <c r="X22" s="81">
        <v>0</v>
      </c>
      <c r="Y22" s="81">
        <v>0</v>
      </c>
      <c r="Z22" s="52">
        <f t="shared" si="6"/>
        <v>2</v>
      </c>
      <c r="AA22" s="83">
        <v>0</v>
      </c>
      <c r="AB22" s="81">
        <v>0</v>
      </c>
      <c r="AC22" s="81">
        <v>0</v>
      </c>
      <c r="AD22" s="52">
        <f t="shared" si="7"/>
        <v>0</v>
      </c>
      <c r="AE22" s="83">
        <v>0</v>
      </c>
      <c r="AF22" s="81">
        <v>0</v>
      </c>
      <c r="AG22" s="81">
        <v>0</v>
      </c>
      <c r="AH22" s="52">
        <f t="shared" si="8"/>
        <v>0</v>
      </c>
      <c r="AI22" s="83">
        <v>0</v>
      </c>
      <c r="AJ22" s="81">
        <v>0</v>
      </c>
      <c r="AK22" s="81">
        <v>0</v>
      </c>
      <c r="AL22" s="52">
        <f t="shared" si="9"/>
        <v>0</v>
      </c>
      <c r="AM22" s="83">
        <v>0</v>
      </c>
      <c r="AN22" s="81">
        <v>0</v>
      </c>
      <c r="AO22" s="81">
        <v>0</v>
      </c>
      <c r="AP22" s="52">
        <f t="shared" si="10"/>
        <v>0</v>
      </c>
      <c r="AQ22" s="83">
        <v>0</v>
      </c>
      <c r="AR22" s="81">
        <v>0</v>
      </c>
      <c r="AS22" s="81">
        <v>0</v>
      </c>
      <c r="AT22" s="52">
        <f t="shared" si="11"/>
        <v>0</v>
      </c>
    </row>
    <row r="23" spans="1:46" ht="14.1" customHeight="1">
      <c r="A23" s="41" t="s">
        <v>68</v>
      </c>
      <c r="B23" s="41" t="s">
        <v>70</v>
      </c>
      <c r="C23" s="87" t="s">
        <v>164</v>
      </c>
      <c r="D23" s="94">
        <v>15</v>
      </c>
      <c r="E23" s="44">
        <f t="shared" si="0"/>
        <v>29</v>
      </c>
      <c r="F23" s="45">
        <f t="shared" si="1"/>
        <v>-64</v>
      </c>
      <c r="G23" s="70">
        <v>2</v>
      </c>
      <c r="H23" s="84">
        <v>0</v>
      </c>
      <c r="I23" s="84">
        <v>0</v>
      </c>
      <c r="J23" s="45">
        <f t="shared" si="2"/>
        <v>2</v>
      </c>
      <c r="K23" s="71">
        <v>2</v>
      </c>
      <c r="L23" s="70">
        <v>0</v>
      </c>
      <c r="M23" s="70">
        <v>0</v>
      </c>
      <c r="N23" s="45">
        <f t="shared" si="3"/>
        <v>2</v>
      </c>
      <c r="O23" s="71">
        <v>2</v>
      </c>
      <c r="P23" s="70">
        <v>3</v>
      </c>
      <c r="Q23" s="70">
        <v>15</v>
      </c>
      <c r="R23" s="45">
        <f t="shared" si="4"/>
        <v>20</v>
      </c>
      <c r="S23" s="71">
        <v>2</v>
      </c>
      <c r="T23" s="70">
        <v>0</v>
      </c>
      <c r="U23" s="70">
        <v>0</v>
      </c>
      <c r="V23" s="45">
        <f t="shared" si="5"/>
        <v>2</v>
      </c>
      <c r="W23" s="71">
        <v>2</v>
      </c>
      <c r="X23" s="70">
        <v>1</v>
      </c>
      <c r="Y23" s="70">
        <v>0</v>
      </c>
      <c r="Z23" s="45">
        <f t="shared" si="6"/>
        <v>3</v>
      </c>
      <c r="AA23" s="71">
        <v>0</v>
      </c>
      <c r="AB23" s="70">
        <v>0</v>
      </c>
      <c r="AC23" s="70">
        <v>0</v>
      </c>
      <c r="AD23" s="45">
        <f t="shared" si="7"/>
        <v>0</v>
      </c>
      <c r="AE23" s="71">
        <v>0</v>
      </c>
      <c r="AF23" s="70">
        <v>0</v>
      </c>
      <c r="AG23" s="70">
        <v>0</v>
      </c>
      <c r="AH23" s="45">
        <f t="shared" si="8"/>
        <v>0</v>
      </c>
      <c r="AI23" s="71">
        <v>0</v>
      </c>
      <c r="AJ23" s="70">
        <v>0</v>
      </c>
      <c r="AK23" s="70">
        <v>0</v>
      </c>
      <c r="AL23" s="45">
        <f t="shared" si="9"/>
        <v>0</v>
      </c>
      <c r="AM23" s="71">
        <v>0</v>
      </c>
      <c r="AN23" s="70">
        <v>0</v>
      </c>
      <c r="AO23" s="70">
        <v>0</v>
      </c>
      <c r="AP23" s="45">
        <f t="shared" si="10"/>
        <v>0</v>
      </c>
      <c r="AQ23" s="71">
        <v>0</v>
      </c>
      <c r="AR23" s="70">
        <v>0</v>
      </c>
      <c r="AS23" s="70">
        <v>0</v>
      </c>
      <c r="AT23" s="45">
        <f t="shared" si="11"/>
        <v>0</v>
      </c>
    </row>
    <row r="24" spans="1:46" ht="14.1" customHeight="1">
      <c r="A24" s="41" t="s">
        <v>112</v>
      </c>
      <c r="B24" s="41" t="s">
        <v>72</v>
      </c>
      <c r="C24" s="87" t="s">
        <v>165</v>
      </c>
      <c r="D24" s="94">
        <v>79</v>
      </c>
      <c r="E24" s="44">
        <f t="shared" si="0"/>
        <v>28</v>
      </c>
      <c r="F24" s="45">
        <f t="shared" si="1"/>
        <v>-65</v>
      </c>
      <c r="G24" s="70">
        <v>2</v>
      </c>
      <c r="H24" s="84">
        <v>0</v>
      </c>
      <c r="I24" s="84">
        <v>3</v>
      </c>
      <c r="J24" s="45">
        <f t="shared" si="2"/>
        <v>5</v>
      </c>
      <c r="K24" s="71">
        <v>2</v>
      </c>
      <c r="L24" s="70">
        <v>0</v>
      </c>
      <c r="M24" s="70">
        <v>0</v>
      </c>
      <c r="N24" s="45">
        <f t="shared" si="3"/>
        <v>2</v>
      </c>
      <c r="O24" s="71">
        <v>2</v>
      </c>
      <c r="P24" s="70">
        <v>4</v>
      </c>
      <c r="Q24" s="70">
        <v>8</v>
      </c>
      <c r="R24" s="45">
        <f t="shared" si="4"/>
        <v>14</v>
      </c>
      <c r="S24" s="71">
        <v>2</v>
      </c>
      <c r="T24" s="70">
        <v>0</v>
      </c>
      <c r="U24" s="70">
        <v>0</v>
      </c>
      <c r="V24" s="45">
        <f t="shared" si="5"/>
        <v>2</v>
      </c>
      <c r="W24" s="71">
        <v>2</v>
      </c>
      <c r="X24" s="70">
        <v>0</v>
      </c>
      <c r="Y24" s="70">
        <v>3</v>
      </c>
      <c r="Z24" s="45">
        <f t="shared" si="6"/>
        <v>5</v>
      </c>
      <c r="AA24" s="71">
        <v>0</v>
      </c>
      <c r="AB24" s="70">
        <v>0</v>
      </c>
      <c r="AC24" s="70">
        <v>0</v>
      </c>
      <c r="AD24" s="45">
        <f t="shared" si="7"/>
        <v>0</v>
      </c>
      <c r="AE24" s="71">
        <v>0</v>
      </c>
      <c r="AF24" s="70">
        <v>0</v>
      </c>
      <c r="AG24" s="70">
        <v>0</v>
      </c>
      <c r="AH24" s="45">
        <f t="shared" si="8"/>
        <v>0</v>
      </c>
      <c r="AI24" s="71">
        <v>0</v>
      </c>
      <c r="AJ24" s="70">
        <v>0</v>
      </c>
      <c r="AK24" s="70">
        <v>0</v>
      </c>
      <c r="AL24" s="45">
        <f t="shared" si="9"/>
        <v>0</v>
      </c>
      <c r="AM24" s="71">
        <v>0</v>
      </c>
      <c r="AN24" s="70">
        <v>0</v>
      </c>
      <c r="AO24" s="70">
        <v>0</v>
      </c>
      <c r="AP24" s="45">
        <f t="shared" si="10"/>
        <v>0</v>
      </c>
      <c r="AQ24" s="71">
        <v>0</v>
      </c>
      <c r="AR24" s="70">
        <v>0</v>
      </c>
      <c r="AS24" s="70">
        <v>0</v>
      </c>
      <c r="AT24" s="45">
        <f t="shared" si="11"/>
        <v>0</v>
      </c>
    </row>
    <row r="25" spans="1:46" ht="14.1" customHeight="1">
      <c r="A25" s="41" t="s">
        <v>119</v>
      </c>
      <c r="B25" s="41" t="s">
        <v>110</v>
      </c>
      <c r="C25" s="79" t="s">
        <v>166</v>
      </c>
      <c r="D25" s="106">
        <v>94</v>
      </c>
      <c r="E25" s="49">
        <f t="shared" si="0"/>
        <v>27</v>
      </c>
      <c r="F25" s="45">
        <f t="shared" si="1"/>
        <v>-66</v>
      </c>
      <c r="G25" s="83">
        <v>2</v>
      </c>
      <c r="H25" s="81">
        <v>0</v>
      </c>
      <c r="I25" s="81">
        <v>0</v>
      </c>
      <c r="J25" s="52">
        <f t="shared" si="2"/>
        <v>2</v>
      </c>
      <c r="K25" s="83">
        <v>2</v>
      </c>
      <c r="L25" s="81">
        <v>2</v>
      </c>
      <c r="M25" s="81">
        <v>0</v>
      </c>
      <c r="N25" s="52">
        <f t="shared" si="3"/>
        <v>4</v>
      </c>
      <c r="O25" s="83">
        <v>2</v>
      </c>
      <c r="P25" s="81">
        <v>1</v>
      </c>
      <c r="Q25" s="81">
        <v>0</v>
      </c>
      <c r="R25" s="52">
        <f t="shared" si="4"/>
        <v>3</v>
      </c>
      <c r="S25" s="83">
        <v>2</v>
      </c>
      <c r="T25" s="81">
        <v>5</v>
      </c>
      <c r="U25" s="81">
        <v>0</v>
      </c>
      <c r="V25" s="52">
        <f t="shared" si="5"/>
        <v>7</v>
      </c>
      <c r="W25" s="83">
        <v>2</v>
      </c>
      <c r="X25" s="81">
        <v>3</v>
      </c>
      <c r="Y25" s="81">
        <v>6</v>
      </c>
      <c r="Z25" s="52">
        <f t="shared" si="6"/>
        <v>11</v>
      </c>
      <c r="AA25" s="83">
        <v>0</v>
      </c>
      <c r="AB25" s="81">
        <v>0</v>
      </c>
      <c r="AC25" s="81">
        <v>0</v>
      </c>
      <c r="AD25" s="52">
        <f t="shared" si="7"/>
        <v>0</v>
      </c>
      <c r="AE25" s="83">
        <v>0</v>
      </c>
      <c r="AF25" s="81">
        <v>0</v>
      </c>
      <c r="AG25" s="81">
        <v>0</v>
      </c>
      <c r="AH25" s="52">
        <f t="shared" si="8"/>
        <v>0</v>
      </c>
      <c r="AI25" s="83">
        <v>0</v>
      </c>
      <c r="AJ25" s="81">
        <v>0</v>
      </c>
      <c r="AK25" s="81">
        <v>0</v>
      </c>
      <c r="AL25" s="52">
        <f t="shared" si="9"/>
        <v>0</v>
      </c>
      <c r="AM25" s="83">
        <v>0</v>
      </c>
      <c r="AN25" s="81">
        <v>0</v>
      </c>
      <c r="AO25" s="81">
        <v>0</v>
      </c>
      <c r="AP25" s="52">
        <f t="shared" si="10"/>
        <v>0</v>
      </c>
      <c r="AQ25" s="83">
        <v>0</v>
      </c>
      <c r="AR25" s="81">
        <v>0</v>
      </c>
      <c r="AS25" s="81">
        <v>0</v>
      </c>
      <c r="AT25" s="52">
        <f t="shared" si="11"/>
        <v>0</v>
      </c>
    </row>
    <row r="26" spans="1:46" ht="14.1" customHeight="1">
      <c r="A26" s="41" t="s">
        <v>116</v>
      </c>
      <c r="B26" s="41" t="s">
        <v>112</v>
      </c>
      <c r="C26" s="42" t="s">
        <v>167</v>
      </c>
      <c r="D26" s="94">
        <v>30</v>
      </c>
      <c r="E26" s="44">
        <f t="shared" si="0"/>
        <v>26</v>
      </c>
      <c r="F26" s="45">
        <f t="shared" si="1"/>
        <v>-67</v>
      </c>
      <c r="G26" s="71">
        <v>2</v>
      </c>
      <c r="H26" s="84">
        <v>0</v>
      </c>
      <c r="I26" s="84">
        <v>0</v>
      </c>
      <c r="J26" s="45">
        <f t="shared" si="2"/>
        <v>2</v>
      </c>
      <c r="K26" s="71">
        <v>2</v>
      </c>
      <c r="L26" s="70">
        <v>0</v>
      </c>
      <c r="M26" s="70">
        <v>2</v>
      </c>
      <c r="N26" s="45">
        <f t="shared" si="3"/>
        <v>4</v>
      </c>
      <c r="O26" s="71">
        <v>2</v>
      </c>
      <c r="P26" s="70">
        <v>0</v>
      </c>
      <c r="Q26" s="70">
        <v>8</v>
      </c>
      <c r="R26" s="45">
        <f t="shared" si="4"/>
        <v>10</v>
      </c>
      <c r="S26" s="71">
        <v>0</v>
      </c>
      <c r="T26" s="70">
        <v>0</v>
      </c>
      <c r="U26" s="70">
        <v>0</v>
      </c>
      <c r="V26" s="45">
        <f t="shared" si="5"/>
        <v>0</v>
      </c>
      <c r="W26" s="71">
        <v>2</v>
      </c>
      <c r="X26" s="70">
        <v>0</v>
      </c>
      <c r="Y26" s="70">
        <v>8</v>
      </c>
      <c r="Z26" s="45">
        <f t="shared" si="6"/>
        <v>10</v>
      </c>
      <c r="AA26" s="71">
        <v>0</v>
      </c>
      <c r="AB26" s="70">
        <v>0</v>
      </c>
      <c r="AC26" s="70">
        <v>0</v>
      </c>
      <c r="AD26" s="45">
        <f t="shared" si="7"/>
        <v>0</v>
      </c>
      <c r="AE26" s="71">
        <v>0</v>
      </c>
      <c r="AF26" s="70">
        <v>0</v>
      </c>
      <c r="AG26" s="70">
        <v>0</v>
      </c>
      <c r="AH26" s="45">
        <f t="shared" si="8"/>
        <v>0</v>
      </c>
      <c r="AI26" s="71">
        <v>0</v>
      </c>
      <c r="AJ26" s="70">
        <v>0</v>
      </c>
      <c r="AK26" s="70">
        <v>0</v>
      </c>
      <c r="AL26" s="45">
        <f t="shared" si="9"/>
        <v>0</v>
      </c>
      <c r="AM26" s="71">
        <v>0</v>
      </c>
      <c r="AN26" s="70">
        <v>0</v>
      </c>
      <c r="AO26" s="70">
        <v>0</v>
      </c>
      <c r="AP26" s="45">
        <f t="shared" si="10"/>
        <v>0</v>
      </c>
      <c r="AQ26" s="71">
        <v>0</v>
      </c>
      <c r="AR26" s="70">
        <v>0</v>
      </c>
      <c r="AS26" s="70">
        <v>0</v>
      </c>
      <c r="AT26" s="45">
        <f t="shared" si="11"/>
        <v>0</v>
      </c>
    </row>
    <row r="27" spans="1:46" ht="14.1" customHeight="1">
      <c r="A27" s="41" t="s">
        <v>130</v>
      </c>
      <c r="B27" s="41" t="s">
        <v>109</v>
      </c>
      <c r="C27" s="42" t="s">
        <v>168</v>
      </c>
      <c r="D27" s="94">
        <v>176</v>
      </c>
      <c r="E27" s="44">
        <f t="shared" si="0"/>
        <v>26</v>
      </c>
      <c r="F27" s="45">
        <f t="shared" si="1"/>
        <v>-67</v>
      </c>
      <c r="G27" s="71">
        <v>2</v>
      </c>
      <c r="H27" s="84">
        <v>0</v>
      </c>
      <c r="I27" s="84">
        <v>0</v>
      </c>
      <c r="J27" s="45">
        <f t="shared" si="2"/>
        <v>2</v>
      </c>
      <c r="K27" s="71">
        <v>2</v>
      </c>
      <c r="L27" s="70">
        <v>0</v>
      </c>
      <c r="M27" s="70">
        <v>0</v>
      </c>
      <c r="N27" s="45">
        <f t="shared" si="3"/>
        <v>2</v>
      </c>
      <c r="O27" s="71">
        <v>2</v>
      </c>
      <c r="P27" s="70">
        <v>0</v>
      </c>
      <c r="Q27" s="70">
        <v>6</v>
      </c>
      <c r="R27" s="45">
        <f t="shared" si="4"/>
        <v>8</v>
      </c>
      <c r="S27" s="71">
        <v>0</v>
      </c>
      <c r="T27" s="70">
        <v>0</v>
      </c>
      <c r="U27" s="70">
        <v>0</v>
      </c>
      <c r="V27" s="45">
        <f t="shared" si="5"/>
        <v>0</v>
      </c>
      <c r="W27" s="71">
        <v>2</v>
      </c>
      <c r="X27" s="70">
        <v>2</v>
      </c>
      <c r="Y27" s="70">
        <v>10</v>
      </c>
      <c r="Z27" s="45">
        <f t="shared" si="6"/>
        <v>14</v>
      </c>
      <c r="AA27" s="71">
        <v>0</v>
      </c>
      <c r="AB27" s="70">
        <v>0</v>
      </c>
      <c r="AC27" s="70">
        <v>0</v>
      </c>
      <c r="AD27" s="45">
        <f t="shared" si="7"/>
        <v>0</v>
      </c>
      <c r="AE27" s="71">
        <v>0</v>
      </c>
      <c r="AF27" s="70">
        <v>0</v>
      </c>
      <c r="AG27" s="70">
        <v>0</v>
      </c>
      <c r="AH27" s="45">
        <f t="shared" si="8"/>
        <v>0</v>
      </c>
      <c r="AI27" s="71">
        <v>0</v>
      </c>
      <c r="AJ27" s="70">
        <v>0</v>
      </c>
      <c r="AK27" s="70">
        <v>0</v>
      </c>
      <c r="AL27" s="45">
        <f t="shared" si="9"/>
        <v>0</v>
      </c>
      <c r="AM27" s="71">
        <v>0</v>
      </c>
      <c r="AN27" s="70">
        <v>0</v>
      </c>
      <c r="AO27" s="70">
        <v>0</v>
      </c>
      <c r="AP27" s="45">
        <f t="shared" si="10"/>
        <v>0</v>
      </c>
      <c r="AQ27" s="71">
        <v>0</v>
      </c>
      <c r="AR27" s="70">
        <v>0</v>
      </c>
      <c r="AS27" s="70">
        <v>0</v>
      </c>
      <c r="AT27" s="45">
        <f t="shared" si="11"/>
        <v>0</v>
      </c>
    </row>
    <row r="28" spans="1:46" ht="14.1" customHeight="1">
      <c r="A28" s="41" t="s">
        <v>70</v>
      </c>
      <c r="B28" s="41" t="s">
        <v>116</v>
      </c>
      <c r="C28" s="42" t="s">
        <v>169</v>
      </c>
      <c r="D28" s="94">
        <v>271</v>
      </c>
      <c r="E28" s="44">
        <f t="shared" si="0"/>
        <v>25</v>
      </c>
      <c r="F28" s="45">
        <f t="shared" si="1"/>
        <v>-68</v>
      </c>
      <c r="G28" s="71">
        <v>2</v>
      </c>
      <c r="H28" s="84">
        <v>3</v>
      </c>
      <c r="I28" s="84">
        <v>20</v>
      </c>
      <c r="J28" s="45">
        <f t="shared" si="2"/>
        <v>25</v>
      </c>
      <c r="K28" s="71">
        <v>0</v>
      </c>
      <c r="L28" s="70">
        <v>0</v>
      </c>
      <c r="M28" s="70">
        <v>0</v>
      </c>
      <c r="N28" s="45">
        <f t="shared" si="3"/>
        <v>0</v>
      </c>
      <c r="O28" s="71">
        <v>0</v>
      </c>
      <c r="P28" s="70">
        <v>0</v>
      </c>
      <c r="Q28" s="70">
        <v>0</v>
      </c>
      <c r="R28" s="45">
        <f t="shared" si="4"/>
        <v>0</v>
      </c>
      <c r="S28" s="71">
        <v>0</v>
      </c>
      <c r="T28" s="70">
        <v>0</v>
      </c>
      <c r="U28" s="70">
        <v>0</v>
      </c>
      <c r="V28" s="45">
        <f t="shared" si="5"/>
        <v>0</v>
      </c>
      <c r="W28" s="71">
        <v>0</v>
      </c>
      <c r="X28" s="70">
        <v>0</v>
      </c>
      <c r="Y28" s="70">
        <v>0</v>
      </c>
      <c r="Z28" s="45">
        <f t="shared" si="6"/>
        <v>0</v>
      </c>
      <c r="AA28" s="71">
        <v>0</v>
      </c>
      <c r="AB28" s="70">
        <v>0</v>
      </c>
      <c r="AC28" s="70">
        <v>0</v>
      </c>
      <c r="AD28" s="45">
        <f t="shared" si="7"/>
        <v>0</v>
      </c>
      <c r="AE28" s="71">
        <v>0</v>
      </c>
      <c r="AF28" s="70">
        <v>0</v>
      </c>
      <c r="AG28" s="70">
        <v>0</v>
      </c>
      <c r="AH28" s="45">
        <f t="shared" si="8"/>
        <v>0</v>
      </c>
      <c r="AI28" s="71">
        <v>0</v>
      </c>
      <c r="AJ28" s="70">
        <v>0</v>
      </c>
      <c r="AK28" s="70">
        <v>0</v>
      </c>
      <c r="AL28" s="45">
        <f t="shared" si="9"/>
        <v>0</v>
      </c>
      <c r="AM28" s="71">
        <v>0</v>
      </c>
      <c r="AN28" s="70">
        <v>0</v>
      </c>
      <c r="AO28" s="70">
        <v>0</v>
      </c>
      <c r="AP28" s="45">
        <f t="shared" si="10"/>
        <v>0</v>
      </c>
      <c r="AQ28" s="71">
        <v>0</v>
      </c>
      <c r="AR28" s="70">
        <v>0</v>
      </c>
      <c r="AS28" s="70">
        <v>0</v>
      </c>
      <c r="AT28" s="45">
        <f t="shared" si="11"/>
        <v>0</v>
      </c>
    </row>
    <row r="29" spans="1:46" ht="14.1" customHeight="1">
      <c r="A29" s="41" t="s">
        <v>110</v>
      </c>
      <c r="B29" s="41" t="s">
        <v>119</v>
      </c>
      <c r="C29" s="87" t="s">
        <v>170</v>
      </c>
      <c r="D29" s="94">
        <v>4</v>
      </c>
      <c r="E29" s="44">
        <f t="shared" si="0"/>
        <v>23</v>
      </c>
      <c r="F29" s="45">
        <f t="shared" si="1"/>
        <v>-70</v>
      </c>
      <c r="G29" s="71">
        <v>2</v>
      </c>
      <c r="H29" s="70">
        <v>0</v>
      </c>
      <c r="I29" s="70">
        <v>0</v>
      </c>
      <c r="J29" s="45">
        <f t="shared" si="2"/>
        <v>2</v>
      </c>
      <c r="K29" s="71">
        <v>2</v>
      </c>
      <c r="L29" s="70">
        <v>3</v>
      </c>
      <c r="M29" s="70">
        <v>0</v>
      </c>
      <c r="N29" s="45">
        <f t="shared" si="3"/>
        <v>5</v>
      </c>
      <c r="O29" s="71">
        <v>2</v>
      </c>
      <c r="P29" s="70">
        <v>4</v>
      </c>
      <c r="Q29" s="70">
        <v>10</v>
      </c>
      <c r="R29" s="45">
        <f t="shared" si="4"/>
        <v>16</v>
      </c>
      <c r="S29" s="71">
        <v>0</v>
      </c>
      <c r="T29" s="70">
        <v>0</v>
      </c>
      <c r="U29" s="70">
        <v>0</v>
      </c>
      <c r="V29" s="45">
        <f t="shared" si="5"/>
        <v>0</v>
      </c>
      <c r="W29" s="71">
        <v>0</v>
      </c>
      <c r="X29" s="70">
        <v>0</v>
      </c>
      <c r="Y29" s="70">
        <v>0</v>
      </c>
      <c r="Z29" s="45">
        <f t="shared" si="6"/>
        <v>0</v>
      </c>
      <c r="AA29" s="71">
        <v>0</v>
      </c>
      <c r="AB29" s="70">
        <v>0</v>
      </c>
      <c r="AC29" s="70">
        <v>0</v>
      </c>
      <c r="AD29" s="45">
        <f t="shared" si="7"/>
        <v>0</v>
      </c>
      <c r="AE29" s="71">
        <v>0</v>
      </c>
      <c r="AF29" s="70">
        <v>0</v>
      </c>
      <c r="AG29" s="70">
        <v>0</v>
      </c>
      <c r="AH29" s="45">
        <f t="shared" si="8"/>
        <v>0</v>
      </c>
      <c r="AI29" s="71">
        <v>0</v>
      </c>
      <c r="AJ29" s="70">
        <v>0</v>
      </c>
      <c r="AK29" s="70">
        <v>0</v>
      </c>
      <c r="AL29" s="45">
        <f t="shared" si="9"/>
        <v>0</v>
      </c>
      <c r="AM29" s="71">
        <v>0</v>
      </c>
      <c r="AN29" s="70">
        <v>0</v>
      </c>
      <c r="AO29" s="70">
        <v>0</v>
      </c>
      <c r="AP29" s="45">
        <f t="shared" si="10"/>
        <v>0</v>
      </c>
      <c r="AQ29" s="71">
        <v>0</v>
      </c>
      <c r="AR29" s="70">
        <v>0</v>
      </c>
      <c r="AS29" s="70">
        <v>0</v>
      </c>
      <c r="AT29" s="45">
        <f t="shared" si="11"/>
        <v>0</v>
      </c>
    </row>
    <row r="30" spans="1:46" ht="14.1" customHeight="1">
      <c r="A30" s="41" t="s">
        <v>135</v>
      </c>
      <c r="B30" s="41" t="s">
        <v>121</v>
      </c>
      <c r="C30" s="87" t="s">
        <v>171</v>
      </c>
      <c r="D30" s="94">
        <v>132</v>
      </c>
      <c r="E30" s="44">
        <f t="shared" si="0"/>
        <v>23</v>
      </c>
      <c r="F30" s="45">
        <f t="shared" si="1"/>
        <v>-70</v>
      </c>
      <c r="G30" s="71">
        <v>2</v>
      </c>
      <c r="H30" s="70">
        <v>1</v>
      </c>
      <c r="I30" s="70">
        <v>2</v>
      </c>
      <c r="J30" s="45">
        <f t="shared" si="2"/>
        <v>5</v>
      </c>
      <c r="K30" s="71">
        <v>2</v>
      </c>
      <c r="L30" s="70">
        <v>0</v>
      </c>
      <c r="M30" s="70">
        <v>0</v>
      </c>
      <c r="N30" s="45">
        <f t="shared" si="3"/>
        <v>2</v>
      </c>
      <c r="O30" s="71">
        <v>2</v>
      </c>
      <c r="P30" s="70">
        <v>0</v>
      </c>
      <c r="Q30" s="70">
        <v>0</v>
      </c>
      <c r="R30" s="45">
        <f t="shared" si="4"/>
        <v>2</v>
      </c>
      <c r="S30" s="71">
        <v>2</v>
      </c>
      <c r="T30" s="70">
        <v>0</v>
      </c>
      <c r="U30" s="70">
        <v>0</v>
      </c>
      <c r="V30" s="45">
        <f t="shared" si="5"/>
        <v>2</v>
      </c>
      <c r="W30" s="71">
        <v>2</v>
      </c>
      <c r="X30" s="70">
        <v>2</v>
      </c>
      <c r="Y30" s="70">
        <v>8</v>
      </c>
      <c r="Z30" s="45">
        <f t="shared" si="6"/>
        <v>12</v>
      </c>
      <c r="AA30" s="71">
        <v>0</v>
      </c>
      <c r="AB30" s="70">
        <v>0</v>
      </c>
      <c r="AC30" s="70">
        <v>0</v>
      </c>
      <c r="AD30" s="45">
        <f t="shared" si="7"/>
        <v>0</v>
      </c>
      <c r="AE30" s="71">
        <v>0</v>
      </c>
      <c r="AF30" s="70">
        <v>0</v>
      </c>
      <c r="AG30" s="70">
        <v>0</v>
      </c>
      <c r="AH30" s="45">
        <f t="shared" si="8"/>
        <v>0</v>
      </c>
      <c r="AI30" s="71">
        <v>0</v>
      </c>
      <c r="AJ30" s="70">
        <v>0</v>
      </c>
      <c r="AK30" s="70">
        <v>0</v>
      </c>
      <c r="AL30" s="45">
        <f t="shared" si="9"/>
        <v>0</v>
      </c>
      <c r="AM30" s="71">
        <v>0</v>
      </c>
      <c r="AN30" s="70">
        <v>0</v>
      </c>
      <c r="AO30" s="70">
        <v>0</v>
      </c>
      <c r="AP30" s="45">
        <f t="shared" si="10"/>
        <v>0</v>
      </c>
      <c r="AQ30" s="71">
        <v>0</v>
      </c>
      <c r="AR30" s="70">
        <v>0</v>
      </c>
      <c r="AS30" s="70">
        <v>0</v>
      </c>
      <c r="AT30" s="45">
        <f t="shared" si="11"/>
        <v>0</v>
      </c>
    </row>
    <row r="31" spans="1:46" ht="14.1" customHeight="1">
      <c r="A31" s="41" t="s">
        <v>109</v>
      </c>
      <c r="B31" s="41" t="s">
        <v>123</v>
      </c>
      <c r="C31" s="42" t="s">
        <v>172</v>
      </c>
      <c r="D31" s="94">
        <v>76</v>
      </c>
      <c r="E31" s="44">
        <f t="shared" si="0"/>
        <v>22</v>
      </c>
      <c r="F31" s="45">
        <f t="shared" si="1"/>
        <v>-71</v>
      </c>
      <c r="G31" s="71">
        <v>2</v>
      </c>
      <c r="H31" s="84">
        <v>0</v>
      </c>
      <c r="I31" s="84">
        <v>2</v>
      </c>
      <c r="J31" s="45">
        <f t="shared" si="2"/>
        <v>4</v>
      </c>
      <c r="K31" s="71">
        <v>2</v>
      </c>
      <c r="L31" s="70">
        <v>0</v>
      </c>
      <c r="M31" s="70">
        <v>8</v>
      </c>
      <c r="N31" s="45">
        <f t="shared" si="3"/>
        <v>10</v>
      </c>
      <c r="O31" s="71">
        <v>2</v>
      </c>
      <c r="P31" s="70">
        <v>0</v>
      </c>
      <c r="Q31" s="70">
        <v>2</v>
      </c>
      <c r="R31" s="45">
        <f t="shared" si="4"/>
        <v>4</v>
      </c>
      <c r="S31" s="71">
        <v>2</v>
      </c>
      <c r="T31" s="70">
        <v>0</v>
      </c>
      <c r="U31" s="70">
        <v>0</v>
      </c>
      <c r="V31" s="45">
        <f t="shared" si="5"/>
        <v>2</v>
      </c>
      <c r="W31" s="71">
        <v>2</v>
      </c>
      <c r="X31" s="70">
        <v>0</v>
      </c>
      <c r="Y31" s="70">
        <v>0</v>
      </c>
      <c r="Z31" s="45">
        <f t="shared" si="6"/>
        <v>2</v>
      </c>
      <c r="AA31" s="71">
        <v>0</v>
      </c>
      <c r="AB31" s="70">
        <v>0</v>
      </c>
      <c r="AC31" s="70">
        <v>0</v>
      </c>
      <c r="AD31" s="45">
        <f t="shared" si="7"/>
        <v>0</v>
      </c>
      <c r="AE31" s="71">
        <v>0</v>
      </c>
      <c r="AF31" s="70">
        <v>0</v>
      </c>
      <c r="AG31" s="70">
        <v>0</v>
      </c>
      <c r="AH31" s="45">
        <f t="shared" si="8"/>
        <v>0</v>
      </c>
      <c r="AI31" s="71">
        <v>0</v>
      </c>
      <c r="AJ31" s="70">
        <v>0</v>
      </c>
      <c r="AK31" s="70">
        <v>0</v>
      </c>
      <c r="AL31" s="45">
        <f t="shared" si="9"/>
        <v>0</v>
      </c>
      <c r="AM31" s="71">
        <v>0</v>
      </c>
      <c r="AN31" s="70">
        <v>0</v>
      </c>
      <c r="AO31" s="70">
        <v>0</v>
      </c>
      <c r="AP31" s="45">
        <f t="shared" si="10"/>
        <v>0</v>
      </c>
      <c r="AQ31" s="71">
        <v>0</v>
      </c>
      <c r="AR31" s="70">
        <v>0</v>
      </c>
      <c r="AS31" s="70">
        <v>0</v>
      </c>
      <c r="AT31" s="45">
        <f t="shared" si="11"/>
        <v>0</v>
      </c>
    </row>
    <row r="32" spans="1:46" ht="14.1" customHeight="1">
      <c r="A32" s="41" t="s">
        <v>126</v>
      </c>
      <c r="B32" s="41" t="s">
        <v>115</v>
      </c>
      <c r="C32" s="87" t="s">
        <v>173</v>
      </c>
      <c r="D32" s="94">
        <v>131</v>
      </c>
      <c r="E32" s="44">
        <f t="shared" si="0"/>
        <v>20</v>
      </c>
      <c r="F32" s="45">
        <f t="shared" si="1"/>
        <v>-73</v>
      </c>
      <c r="G32" s="71">
        <v>2</v>
      </c>
      <c r="H32" s="70">
        <v>0</v>
      </c>
      <c r="I32" s="70">
        <v>0</v>
      </c>
      <c r="J32" s="45">
        <f t="shared" si="2"/>
        <v>2</v>
      </c>
      <c r="K32" s="71">
        <v>2</v>
      </c>
      <c r="L32" s="70">
        <v>0</v>
      </c>
      <c r="M32" s="70">
        <v>6</v>
      </c>
      <c r="N32" s="45">
        <f t="shared" si="3"/>
        <v>8</v>
      </c>
      <c r="O32" s="71">
        <v>0</v>
      </c>
      <c r="P32" s="70">
        <v>0</v>
      </c>
      <c r="Q32" s="70">
        <v>0</v>
      </c>
      <c r="R32" s="45">
        <f t="shared" si="4"/>
        <v>0</v>
      </c>
      <c r="S32" s="71">
        <v>2</v>
      </c>
      <c r="T32" s="70">
        <v>0</v>
      </c>
      <c r="U32" s="70">
        <v>0</v>
      </c>
      <c r="V32" s="45">
        <f t="shared" si="5"/>
        <v>2</v>
      </c>
      <c r="W32" s="71">
        <v>2</v>
      </c>
      <c r="X32" s="70">
        <v>0</v>
      </c>
      <c r="Y32" s="70">
        <v>6</v>
      </c>
      <c r="Z32" s="45">
        <f t="shared" si="6"/>
        <v>8</v>
      </c>
      <c r="AA32" s="71">
        <v>0</v>
      </c>
      <c r="AB32" s="70">
        <v>0</v>
      </c>
      <c r="AC32" s="70">
        <v>0</v>
      </c>
      <c r="AD32" s="45">
        <f t="shared" si="7"/>
        <v>0</v>
      </c>
      <c r="AE32" s="71">
        <v>0</v>
      </c>
      <c r="AF32" s="70">
        <v>0</v>
      </c>
      <c r="AG32" s="70">
        <v>0</v>
      </c>
      <c r="AH32" s="45">
        <f t="shared" si="8"/>
        <v>0</v>
      </c>
      <c r="AI32" s="71">
        <v>0</v>
      </c>
      <c r="AJ32" s="70">
        <v>0</v>
      </c>
      <c r="AK32" s="70">
        <v>0</v>
      </c>
      <c r="AL32" s="45">
        <f t="shared" si="9"/>
        <v>0</v>
      </c>
      <c r="AM32" s="71">
        <v>0</v>
      </c>
      <c r="AN32" s="70">
        <v>0</v>
      </c>
      <c r="AO32" s="70">
        <v>0</v>
      </c>
      <c r="AP32" s="45">
        <f t="shared" si="10"/>
        <v>0</v>
      </c>
      <c r="AQ32" s="71">
        <v>0</v>
      </c>
      <c r="AR32" s="70">
        <v>0</v>
      </c>
      <c r="AS32" s="70">
        <v>0</v>
      </c>
      <c r="AT32" s="45">
        <f t="shared" si="11"/>
        <v>0</v>
      </c>
    </row>
    <row r="33" spans="1:46" ht="14.1" customHeight="1">
      <c r="A33" s="41" t="s">
        <v>121</v>
      </c>
      <c r="B33" s="41" t="s">
        <v>118</v>
      </c>
      <c r="C33" s="87" t="s">
        <v>174</v>
      </c>
      <c r="D33" s="94">
        <v>21</v>
      </c>
      <c r="E33" s="44">
        <f t="shared" si="0"/>
        <v>18</v>
      </c>
      <c r="F33" s="45">
        <f t="shared" si="1"/>
        <v>-75</v>
      </c>
      <c r="G33" s="71">
        <v>2</v>
      </c>
      <c r="H33" s="70">
        <v>0</v>
      </c>
      <c r="I33" s="70">
        <v>1</v>
      </c>
      <c r="J33" s="45">
        <f t="shared" si="2"/>
        <v>3</v>
      </c>
      <c r="K33" s="71">
        <v>2</v>
      </c>
      <c r="L33" s="70">
        <v>0</v>
      </c>
      <c r="M33" s="70">
        <v>4</v>
      </c>
      <c r="N33" s="45">
        <f t="shared" si="3"/>
        <v>6</v>
      </c>
      <c r="O33" s="71">
        <v>2</v>
      </c>
      <c r="P33" s="70">
        <v>2</v>
      </c>
      <c r="Q33" s="70">
        <v>2</v>
      </c>
      <c r="R33" s="45">
        <f t="shared" si="4"/>
        <v>6</v>
      </c>
      <c r="S33" s="71">
        <v>0</v>
      </c>
      <c r="T33" s="70">
        <v>0</v>
      </c>
      <c r="U33" s="70">
        <v>0</v>
      </c>
      <c r="V33" s="45">
        <f t="shared" si="5"/>
        <v>0</v>
      </c>
      <c r="W33" s="71">
        <v>2</v>
      </c>
      <c r="X33" s="70">
        <v>0</v>
      </c>
      <c r="Y33" s="70">
        <v>1</v>
      </c>
      <c r="Z33" s="45">
        <f t="shared" si="6"/>
        <v>3</v>
      </c>
      <c r="AA33" s="71">
        <v>0</v>
      </c>
      <c r="AB33" s="70">
        <v>0</v>
      </c>
      <c r="AC33" s="70">
        <v>0</v>
      </c>
      <c r="AD33" s="45">
        <f t="shared" si="7"/>
        <v>0</v>
      </c>
      <c r="AE33" s="71">
        <v>0</v>
      </c>
      <c r="AF33" s="70">
        <v>0</v>
      </c>
      <c r="AG33" s="70">
        <v>0</v>
      </c>
      <c r="AH33" s="45">
        <f t="shared" si="8"/>
        <v>0</v>
      </c>
      <c r="AI33" s="71">
        <v>0</v>
      </c>
      <c r="AJ33" s="70">
        <v>0</v>
      </c>
      <c r="AK33" s="70">
        <v>0</v>
      </c>
      <c r="AL33" s="45">
        <f t="shared" si="9"/>
        <v>0</v>
      </c>
      <c r="AM33" s="71">
        <v>0</v>
      </c>
      <c r="AN33" s="70">
        <v>0</v>
      </c>
      <c r="AO33" s="70">
        <v>0</v>
      </c>
      <c r="AP33" s="45">
        <f t="shared" si="10"/>
        <v>0</v>
      </c>
      <c r="AQ33" s="71">
        <v>0</v>
      </c>
      <c r="AR33" s="70">
        <v>0</v>
      </c>
      <c r="AS33" s="70">
        <v>0</v>
      </c>
      <c r="AT33" s="45">
        <f t="shared" si="11"/>
        <v>0</v>
      </c>
    </row>
    <row r="34" spans="1:46" ht="13.5">
      <c r="A34" s="41" t="s">
        <v>115</v>
      </c>
      <c r="B34" s="41" t="s">
        <v>128</v>
      </c>
      <c r="C34" s="87" t="s">
        <v>175</v>
      </c>
      <c r="D34" s="94">
        <v>16</v>
      </c>
      <c r="E34" s="44">
        <f t="shared" si="0"/>
        <v>16</v>
      </c>
      <c r="F34" s="45">
        <f t="shared" si="1"/>
        <v>-77</v>
      </c>
      <c r="G34" s="70">
        <v>2</v>
      </c>
      <c r="H34" s="84">
        <v>0</v>
      </c>
      <c r="I34" s="84">
        <v>0</v>
      </c>
      <c r="J34" s="45">
        <f t="shared" si="2"/>
        <v>2</v>
      </c>
      <c r="K34" s="83">
        <v>2</v>
      </c>
      <c r="L34" s="81">
        <v>0</v>
      </c>
      <c r="M34" s="81">
        <v>6</v>
      </c>
      <c r="N34" s="45">
        <f t="shared" si="3"/>
        <v>8</v>
      </c>
      <c r="O34" s="83">
        <v>2</v>
      </c>
      <c r="P34" s="81">
        <v>0</v>
      </c>
      <c r="Q34" s="81">
        <v>0</v>
      </c>
      <c r="R34" s="45">
        <f t="shared" si="4"/>
        <v>2</v>
      </c>
      <c r="S34" s="83">
        <v>2</v>
      </c>
      <c r="T34" s="81">
        <v>0</v>
      </c>
      <c r="U34" s="81">
        <v>0</v>
      </c>
      <c r="V34" s="45">
        <f t="shared" si="5"/>
        <v>2</v>
      </c>
      <c r="W34" s="83">
        <v>2</v>
      </c>
      <c r="X34" s="81">
        <v>0</v>
      </c>
      <c r="Y34" s="81">
        <v>0</v>
      </c>
      <c r="Z34" s="45">
        <f t="shared" si="6"/>
        <v>2</v>
      </c>
      <c r="AA34" s="83">
        <v>0</v>
      </c>
      <c r="AB34" s="81">
        <v>0</v>
      </c>
      <c r="AC34" s="81">
        <v>0</v>
      </c>
      <c r="AD34" s="45">
        <f t="shared" si="7"/>
        <v>0</v>
      </c>
      <c r="AE34" s="83">
        <v>0</v>
      </c>
      <c r="AF34" s="81">
        <v>0</v>
      </c>
      <c r="AG34" s="81">
        <v>0</v>
      </c>
      <c r="AH34" s="45">
        <f t="shared" si="8"/>
        <v>0</v>
      </c>
      <c r="AI34" s="83">
        <v>0</v>
      </c>
      <c r="AJ34" s="81">
        <v>0</v>
      </c>
      <c r="AK34" s="81">
        <v>0</v>
      </c>
      <c r="AL34" s="45">
        <f t="shared" si="9"/>
        <v>0</v>
      </c>
      <c r="AM34" s="83">
        <v>0</v>
      </c>
      <c r="AN34" s="81">
        <v>0</v>
      </c>
      <c r="AO34" s="81">
        <v>0</v>
      </c>
      <c r="AP34" s="45">
        <f t="shared" si="10"/>
        <v>0</v>
      </c>
      <c r="AQ34" s="83">
        <v>0</v>
      </c>
      <c r="AR34" s="81">
        <v>0</v>
      </c>
      <c r="AS34" s="81">
        <v>0</v>
      </c>
      <c r="AT34" s="45">
        <f t="shared" si="11"/>
        <v>0</v>
      </c>
    </row>
    <row r="35" spans="1:46" ht="13.5">
      <c r="A35" s="41" t="s">
        <v>137</v>
      </c>
      <c r="B35" s="41" t="s">
        <v>130</v>
      </c>
      <c r="C35" s="87" t="s">
        <v>176</v>
      </c>
      <c r="D35" s="94">
        <v>54</v>
      </c>
      <c r="E35" s="44">
        <f t="shared" si="0"/>
        <v>15</v>
      </c>
      <c r="F35" s="45">
        <f t="shared" si="1"/>
        <v>-78</v>
      </c>
      <c r="G35" s="70">
        <v>2</v>
      </c>
      <c r="H35" s="84">
        <v>0</v>
      </c>
      <c r="I35" s="84">
        <v>0</v>
      </c>
      <c r="J35" s="45">
        <f t="shared" si="2"/>
        <v>2</v>
      </c>
      <c r="K35" s="71">
        <v>2</v>
      </c>
      <c r="L35" s="70">
        <v>0</v>
      </c>
      <c r="M35" s="70">
        <v>1</v>
      </c>
      <c r="N35" s="45">
        <f t="shared" si="3"/>
        <v>3</v>
      </c>
      <c r="O35" s="71">
        <v>2</v>
      </c>
      <c r="P35" s="70">
        <v>1</v>
      </c>
      <c r="Q35" s="70">
        <v>0</v>
      </c>
      <c r="R35" s="45">
        <f t="shared" si="4"/>
        <v>3</v>
      </c>
      <c r="S35" s="71">
        <v>2</v>
      </c>
      <c r="T35" s="70">
        <v>0</v>
      </c>
      <c r="U35" s="70">
        <v>0</v>
      </c>
      <c r="V35" s="45">
        <f t="shared" si="5"/>
        <v>2</v>
      </c>
      <c r="W35" s="71">
        <v>2</v>
      </c>
      <c r="X35" s="70">
        <v>0</v>
      </c>
      <c r="Y35" s="70">
        <v>3</v>
      </c>
      <c r="Z35" s="45">
        <f t="shared" si="6"/>
        <v>5</v>
      </c>
      <c r="AA35" s="71">
        <v>0</v>
      </c>
      <c r="AB35" s="70">
        <v>0</v>
      </c>
      <c r="AC35" s="70">
        <v>0</v>
      </c>
      <c r="AD35" s="45">
        <f t="shared" si="7"/>
        <v>0</v>
      </c>
      <c r="AE35" s="71">
        <v>0</v>
      </c>
      <c r="AF35" s="70">
        <v>0</v>
      </c>
      <c r="AG35" s="70">
        <v>0</v>
      </c>
      <c r="AH35" s="45">
        <f t="shared" si="8"/>
        <v>0</v>
      </c>
      <c r="AI35" s="71">
        <v>0</v>
      </c>
      <c r="AJ35" s="70">
        <v>0</v>
      </c>
      <c r="AK35" s="70">
        <v>0</v>
      </c>
      <c r="AL35" s="45">
        <f t="shared" si="9"/>
        <v>0</v>
      </c>
      <c r="AM35" s="71">
        <v>0</v>
      </c>
      <c r="AN35" s="70">
        <v>0</v>
      </c>
      <c r="AO35" s="70">
        <v>0</v>
      </c>
      <c r="AP35" s="45">
        <f t="shared" si="10"/>
        <v>0</v>
      </c>
      <c r="AQ35" s="71">
        <v>0</v>
      </c>
      <c r="AR35" s="70">
        <v>0</v>
      </c>
      <c r="AS35" s="70">
        <v>0</v>
      </c>
      <c r="AT35" s="45">
        <f t="shared" si="11"/>
        <v>0</v>
      </c>
    </row>
    <row r="36" spans="1:46" ht="13.5">
      <c r="A36" s="41" t="s">
        <v>123</v>
      </c>
      <c r="B36" s="41" t="s">
        <v>126</v>
      </c>
      <c r="C36" s="87" t="s">
        <v>177</v>
      </c>
      <c r="D36" s="94">
        <v>121</v>
      </c>
      <c r="E36" s="44">
        <f t="shared" si="0"/>
        <v>14</v>
      </c>
      <c r="F36" s="45">
        <f t="shared" si="1"/>
        <v>-79</v>
      </c>
      <c r="G36" s="71">
        <v>2</v>
      </c>
      <c r="H36" s="70">
        <v>0</v>
      </c>
      <c r="I36" s="70">
        <v>12</v>
      </c>
      <c r="J36" s="45">
        <f t="shared" si="2"/>
        <v>14</v>
      </c>
      <c r="K36" s="71">
        <v>0</v>
      </c>
      <c r="L36" s="70">
        <v>0</v>
      </c>
      <c r="M36" s="70">
        <v>0</v>
      </c>
      <c r="N36" s="45">
        <f t="shared" si="3"/>
        <v>0</v>
      </c>
      <c r="O36" s="71">
        <v>0</v>
      </c>
      <c r="P36" s="70">
        <v>0</v>
      </c>
      <c r="Q36" s="70">
        <v>0</v>
      </c>
      <c r="R36" s="45">
        <f t="shared" si="4"/>
        <v>0</v>
      </c>
      <c r="S36" s="71">
        <v>0</v>
      </c>
      <c r="T36" s="70">
        <v>0</v>
      </c>
      <c r="U36" s="70">
        <v>0</v>
      </c>
      <c r="V36" s="45">
        <f t="shared" si="5"/>
        <v>0</v>
      </c>
      <c r="W36" s="71">
        <v>0</v>
      </c>
      <c r="X36" s="70">
        <v>0</v>
      </c>
      <c r="Y36" s="70">
        <v>0</v>
      </c>
      <c r="Z36" s="45">
        <f t="shared" si="6"/>
        <v>0</v>
      </c>
      <c r="AA36" s="71">
        <v>0</v>
      </c>
      <c r="AB36" s="70">
        <v>0</v>
      </c>
      <c r="AC36" s="70">
        <v>0</v>
      </c>
      <c r="AD36" s="45">
        <f t="shared" si="7"/>
        <v>0</v>
      </c>
      <c r="AE36" s="71">
        <v>0</v>
      </c>
      <c r="AF36" s="70">
        <v>0</v>
      </c>
      <c r="AG36" s="70">
        <v>0</v>
      </c>
      <c r="AH36" s="45">
        <f t="shared" si="8"/>
        <v>0</v>
      </c>
      <c r="AI36" s="71">
        <v>0</v>
      </c>
      <c r="AJ36" s="70">
        <v>0</v>
      </c>
      <c r="AK36" s="70">
        <v>0</v>
      </c>
      <c r="AL36" s="45">
        <f t="shared" si="9"/>
        <v>0</v>
      </c>
      <c r="AM36" s="71">
        <v>0</v>
      </c>
      <c r="AN36" s="70">
        <v>0</v>
      </c>
      <c r="AO36" s="70">
        <v>0</v>
      </c>
      <c r="AP36" s="45">
        <f t="shared" si="10"/>
        <v>0</v>
      </c>
      <c r="AQ36" s="71">
        <v>0</v>
      </c>
      <c r="AR36" s="70">
        <v>0</v>
      </c>
      <c r="AS36" s="70">
        <v>0</v>
      </c>
      <c r="AT36" s="45">
        <f t="shared" si="11"/>
        <v>0</v>
      </c>
    </row>
    <row r="37" spans="1:46" ht="13.5">
      <c r="A37" s="41" t="s">
        <v>118</v>
      </c>
      <c r="B37" s="41" t="s">
        <v>133</v>
      </c>
      <c r="C37" s="99" t="s">
        <v>178</v>
      </c>
      <c r="D37" s="100">
        <v>104</v>
      </c>
      <c r="E37" s="101">
        <f t="shared" si="0"/>
        <v>13</v>
      </c>
      <c r="F37" s="45">
        <f t="shared" si="1"/>
        <v>-80</v>
      </c>
      <c r="G37" s="102">
        <v>0</v>
      </c>
      <c r="H37" s="103">
        <v>0</v>
      </c>
      <c r="I37" s="103">
        <v>0</v>
      </c>
      <c r="J37" s="104">
        <f t="shared" si="2"/>
        <v>0</v>
      </c>
      <c r="K37" s="102">
        <v>2</v>
      </c>
      <c r="L37" s="103">
        <v>1</v>
      </c>
      <c r="M37" s="103">
        <v>10</v>
      </c>
      <c r="N37" s="104">
        <f t="shared" si="3"/>
        <v>13</v>
      </c>
      <c r="O37" s="102">
        <v>0</v>
      </c>
      <c r="P37" s="103">
        <v>0</v>
      </c>
      <c r="Q37" s="103">
        <v>0</v>
      </c>
      <c r="R37" s="104">
        <f t="shared" si="4"/>
        <v>0</v>
      </c>
      <c r="S37" s="102">
        <v>0</v>
      </c>
      <c r="T37" s="103">
        <v>0</v>
      </c>
      <c r="U37" s="103">
        <v>0</v>
      </c>
      <c r="V37" s="104">
        <f t="shared" si="5"/>
        <v>0</v>
      </c>
      <c r="W37" s="102">
        <v>0</v>
      </c>
      <c r="X37" s="103">
        <v>0</v>
      </c>
      <c r="Y37" s="103">
        <v>0</v>
      </c>
      <c r="Z37" s="104">
        <f t="shared" si="6"/>
        <v>0</v>
      </c>
      <c r="AA37" s="102">
        <v>0</v>
      </c>
      <c r="AB37" s="103">
        <v>0</v>
      </c>
      <c r="AC37" s="103">
        <v>0</v>
      </c>
      <c r="AD37" s="104">
        <f t="shared" si="7"/>
        <v>0</v>
      </c>
      <c r="AE37" s="102">
        <v>0</v>
      </c>
      <c r="AF37" s="103">
        <v>0</v>
      </c>
      <c r="AG37" s="103">
        <v>0</v>
      </c>
      <c r="AH37" s="104">
        <f t="shared" si="8"/>
        <v>0</v>
      </c>
      <c r="AI37" s="102">
        <v>0</v>
      </c>
      <c r="AJ37" s="103">
        <v>0</v>
      </c>
      <c r="AK37" s="103">
        <v>0</v>
      </c>
      <c r="AL37" s="104">
        <f t="shared" si="9"/>
        <v>0</v>
      </c>
      <c r="AM37" s="102">
        <v>0</v>
      </c>
      <c r="AN37" s="103">
        <v>0</v>
      </c>
      <c r="AO37" s="103">
        <v>0</v>
      </c>
      <c r="AP37" s="104">
        <f t="shared" si="10"/>
        <v>0</v>
      </c>
      <c r="AQ37" s="102">
        <v>0</v>
      </c>
      <c r="AR37" s="103">
        <v>0</v>
      </c>
      <c r="AS37" s="103">
        <v>0</v>
      </c>
      <c r="AT37" s="104">
        <f t="shared" si="11"/>
        <v>0</v>
      </c>
    </row>
    <row r="38" spans="1:46" ht="13.5">
      <c r="A38" s="41" t="s">
        <v>128</v>
      </c>
      <c r="B38" s="41" t="s">
        <v>135</v>
      </c>
      <c r="C38" s="42" t="s">
        <v>179</v>
      </c>
      <c r="D38" s="94">
        <v>136</v>
      </c>
      <c r="E38" s="44">
        <f t="shared" si="0"/>
        <v>12</v>
      </c>
      <c r="F38" s="45">
        <f t="shared" si="1"/>
        <v>-81</v>
      </c>
      <c r="G38" s="69">
        <v>2</v>
      </c>
      <c r="H38" s="84">
        <v>2</v>
      </c>
      <c r="I38" s="84">
        <v>8</v>
      </c>
      <c r="J38" s="45">
        <f t="shared" si="2"/>
        <v>12</v>
      </c>
      <c r="K38" s="71">
        <v>0</v>
      </c>
      <c r="L38" s="70">
        <v>0</v>
      </c>
      <c r="M38" s="70">
        <v>0</v>
      </c>
      <c r="N38" s="45">
        <f t="shared" si="3"/>
        <v>0</v>
      </c>
      <c r="O38" s="71">
        <v>0</v>
      </c>
      <c r="P38" s="70">
        <v>0</v>
      </c>
      <c r="Q38" s="70">
        <v>0</v>
      </c>
      <c r="R38" s="45">
        <f t="shared" si="4"/>
        <v>0</v>
      </c>
      <c r="S38" s="71">
        <v>0</v>
      </c>
      <c r="T38" s="70">
        <v>0</v>
      </c>
      <c r="U38" s="70">
        <v>0</v>
      </c>
      <c r="V38" s="45">
        <f t="shared" si="5"/>
        <v>0</v>
      </c>
      <c r="W38" s="71">
        <v>0</v>
      </c>
      <c r="X38" s="70">
        <v>0</v>
      </c>
      <c r="Y38" s="70">
        <v>0</v>
      </c>
      <c r="Z38" s="45">
        <f t="shared" si="6"/>
        <v>0</v>
      </c>
      <c r="AA38" s="71">
        <v>0</v>
      </c>
      <c r="AB38" s="70">
        <v>0</v>
      </c>
      <c r="AC38" s="70">
        <v>0</v>
      </c>
      <c r="AD38" s="45">
        <f t="shared" si="7"/>
        <v>0</v>
      </c>
      <c r="AE38" s="71">
        <v>0</v>
      </c>
      <c r="AF38" s="70">
        <v>0</v>
      </c>
      <c r="AG38" s="70">
        <v>0</v>
      </c>
      <c r="AH38" s="45">
        <f t="shared" si="8"/>
        <v>0</v>
      </c>
      <c r="AI38" s="71">
        <v>0</v>
      </c>
      <c r="AJ38" s="70">
        <v>0</v>
      </c>
      <c r="AK38" s="70">
        <v>0</v>
      </c>
      <c r="AL38" s="45">
        <f t="shared" si="9"/>
        <v>0</v>
      </c>
      <c r="AM38" s="71">
        <v>0</v>
      </c>
      <c r="AN38" s="70">
        <v>0</v>
      </c>
      <c r="AO38" s="70">
        <v>0</v>
      </c>
      <c r="AP38" s="45">
        <f t="shared" si="10"/>
        <v>0</v>
      </c>
      <c r="AQ38" s="71">
        <v>0</v>
      </c>
      <c r="AR38" s="70">
        <v>0</v>
      </c>
      <c r="AS38" s="70">
        <v>0</v>
      </c>
      <c r="AT38" s="45">
        <f t="shared" si="11"/>
        <v>0</v>
      </c>
    </row>
    <row r="39" spans="1:46" ht="13.5">
      <c r="A39" s="41" t="s">
        <v>133</v>
      </c>
      <c r="B39" s="41" t="s">
        <v>137</v>
      </c>
      <c r="C39" s="87" t="s">
        <v>180</v>
      </c>
      <c r="D39" s="94">
        <v>59</v>
      </c>
      <c r="E39" s="44">
        <f t="shared" si="0"/>
        <v>12</v>
      </c>
      <c r="F39" s="45">
        <f t="shared" si="1"/>
        <v>-81</v>
      </c>
      <c r="G39" s="70">
        <v>2</v>
      </c>
      <c r="H39" s="84">
        <v>0</v>
      </c>
      <c r="I39" s="84">
        <v>4</v>
      </c>
      <c r="J39" s="45">
        <f t="shared" si="2"/>
        <v>6</v>
      </c>
      <c r="K39" s="71">
        <v>2</v>
      </c>
      <c r="L39" s="70">
        <v>0</v>
      </c>
      <c r="M39" s="70">
        <v>0</v>
      </c>
      <c r="N39" s="45">
        <f t="shared" si="3"/>
        <v>2</v>
      </c>
      <c r="O39" s="71">
        <v>2</v>
      </c>
      <c r="P39" s="70">
        <v>0</v>
      </c>
      <c r="Q39" s="70">
        <v>0</v>
      </c>
      <c r="R39" s="45">
        <f t="shared" si="4"/>
        <v>2</v>
      </c>
      <c r="S39" s="71">
        <v>2</v>
      </c>
      <c r="T39" s="70">
        <v>0</v>
      </c>
      <c r="U39" s="70">
        <v>0</v>
      </c>
      <c r="V39" s="45">
        <f t="shared" si="5"/>
        <v>2</v>
      </c>
      <c r="W39" s="71">
        <v>0</v>
      </c>
      <c r="X39" s="70">
        <v>0</v>
      </c>
      <c r="Y39" s="70">
        <v>0</v>
      </c>
      <c r="Z39" s="45">
        <f t="shared" si="6"/>
        <v>0</v>
      </c>
      <c r="AA39" s="71">
        <v>0</v>
      </c>
      <c r="AB39" s="70">
        <v>0</v>
      </c>
      <c r="AC39" s="70">
        <v>0</v>
      </c>
      <c r="AD39" s="45">
        <f t="shared" si="7"/>
        <v>0</v>
      </c>
      <c r="AE39" s="71">
        <v>0</v>
      </c>
      <c r="AF39" s="70">
        <v>0</v>
      </c>
      <c r="AG39" s="70">
        <v>0</v>
      </c>
      <c r="AH39" s="45">
        <f t="shared" si="8"/>
        <v>0</v>
      </c>
      <c r="AI39" s="71">
        <v>0</v>
      </c>
      <c r="AJ39" s="70">
        <v>0</v>
      </c>
      <c r="AK39" s="70">
        <v>0</v>
      </c>
      <c r="AL39" s="45">
        <f t="shared" si="9"/>
        <v>0</v>
      </c>
      <c r="AM39" s="71">
        <v>0</v>
      </c>
      <c r="AN39" s="70">
        <v>0</v>
      </c>
      <c r="AO39" s="70">
        <v>0</v>
      </c>
      <c r="AP39" s="45">
        <f t="shared" si="10"/>
        <v>0</v>
      </c>
      <c r="AQ39" s="71">
        <v>0</v>
      </c>
      <c r="AR39" s="70">
        <v>0</v>
      </c>
      <c r="AS39" s="70">
        <v>0</v>
      </c>
      <c r="AT39" s="45">
        <f t="shared" si="11"/>
        <v>0</v>
      </c>
    </row>
    <row r="40" spans="1:46" ht="13.5">
      <c r="A40" s="41" t="s">
        <v>139</v>
      </c>
      <c r="B40" s="41" t="s">
        <v>139</v>
      </c>
      <c r="C40" s="87" t="s">
        <v>181</v>
      </c>
      <c r="D40" s="94">
        <v>91</v>
      </c>
      <c r="E40" s="44">
        <f t="shared" ref="E40:E64" si="12">SUM(J40,N40,R40,V40,Z40,AD40,AH40,AL40,AP40,AT40)</f>
        <v>12</v>
      </c>
      <c r="F40" s="45">
        <f t="shared" ref="F40:F71" si="13">SUM(E40,-93)</f>
        <v>-81</v>
      </c>
      <c r="G40" s="71">
        <v>2</v>
      </c>
      <c r="H40" s="70">
        <v>0</v>
      </c>
      <c r="I40" s="70">
        <v>0</v>
      </c>
      <c r="J40" s="45">
        <f t="shared" ref="J40:J71" si="14">SUM(G40:I40)</f>
        <v>2</v>
      </c>
      <c r="K40" s="71">
        <v>2</v>
      </c>
      <c r="L40" s="70">
        <v>0</v>
      </c>
      <c r="M40" s="70">
        <v>0</v>
      </c>
      <c r="N40" s="45">
        <f t="shared" ref="N40:N71" si="15">SUM(K40:M40)</f>
        <v>2</v>
      </c>
      <c r="O40" s="71">
        <v>2</v>
      </c>
      <c r="P40" s="70">
        <v>0</v>
      </c>
      <c r="Q40" s="70">
        <v>0</v>
      </c>
      <c r="R40" s="45">
        <f t="shared" ref="R40:R71" si="16">SUM(O40:Q40)</f>
        <v>2</v>
      </c>
      <c r="S40" s="71">
        <v>2</v>
      </c>
      <c r="T40" s="70">
        <v>0</v>
      </c>
      <c r="U40" s="70">
        <v>1</v>
      </c>
      <c r="V40" s="45">
        <f t="shared" ref="V40:V71" si="17">SUM(S40:U40)</f>
        <v>3</v>
      </c>
      <c r="W40" s="71">
        <v>2</v>
      </c>
      <c r="X40" s="70">
        <v>1</v>
      </c>
      <c r="Y40" s="70">
        <v>0</v>
      </c>
      <c r="Z40" s="45">
        <f t="shared" ref="Z40:Z71" si="18">SUM(W40:Y40)</f>
        <v>3</v>
      </c>
      <c r="AA40" s="71">
        <v>0</v>
      </c>
      <c r="AB40" s="70">
        <v>0</v>
      </c>
      <c r="AC40" s="70">
        <v>0</v>
      </c>
      <c r="AD40" s="45">
        <f t="shared" ref="AD40:AD71" si="19">SUM(AA40:AC40)</f>
        <v>0</v>
      </c>
      <c r="AE40" s="71">
        <v>0</v>
      </c>
      <c r="AF40" s="70">
        <v>0</v>
      </c>
      <c r="AG40" s="70">
        <v>0</v>
      </c>
      <c r="AH40" s="45">
        <f t="shared" ref="AH40:AH71" si="20">SUM(AE40:AG40)</f>
        <v>0</v>
      </c>
      <c r="AI40" s="71">
        <v>0</v>
      </c>
      <c r="AJ40" s="70">
        <v>0</v>
      </c>
      <c r="AK40" s="70">
        <v>0</v>
      </c>
      <c r="AL40" s="45">
        <f t="shared" ref="AL40:AL71" si="21">SUM(AI40:AK40)</f>
        <v>0</v>
      </c>
      <c r="AM40" s="71">
        <v>0</v>
      </c>
      <c r="AN40" s="70">
        <v>0</v>
      </c>
      <c r="AO40" s="70">
        <v>0</v>
      </c>
      <c r="AP40" s="45">
        <f t="shared" ref="AP40:AP71" si="22">SUM(AM40:AO40)</f>
        <v>0</v>
      </c>
      <c r="AQ40" s="71">
        <v>0</v>
      </c>
      <c r="AR40" s="70">
        <v>0</v>
      </c>
      <c r="AS40" s="70">
        <v>0</v>
      </c>
      <c r="AT40" s="45">
        <f t="shared" ref="AT40:AT71" si="23">SUM(AQ40:AS40)</f>
        <v>0</v>
      </c>
    </row>
    <row r="41" spans="1:46" ht="13.5">
      <c r="A41" s="41" t="s">
        <v>182</v>
      </c>
      <c r="B41" s="41" t="s">
        <v>141</v>
      </c>
      <c r="C41" s="87" t="s">
        <v>183</v>
      </c>
      <c r="D41" s="94">
        <v>47</v>
      </c>
      <c r="E41" s="44">
        <f t="shared" si="12"/>
        <v>11</v>
      </c>
      <c r="F41" s="45">
        <f t="shared" si="13"/>
        <v>-82</v>
      </c>
      <c r="G41" s="71">
        <v>2</v>
      </c>
      <c r="H41" s="70">
        <v>0</v>
      </c>
      <c r="I41" s="70">
        <v>0</v>
      </c>
      <c r="J41" s="45">
        <f t="shared" si="14"/>
        <v>2</v>
      </c>
      <c r="K41" s="71">
        <v>2</v>
      </c>
      <c r="L41" s="70">
        <v>0</v>
      </c>
      <c r="M41" s="70">
        <v>0</v>
      </c>
      <c r="N41" s="45">
        <f t="shared" si="15"/>
        <v>2</v>
      </c>
      <c r="O41" s="71">
        <v>2</v>
      </c>
      <c r="P41" s="70">
        <v>0</v>
      </c>
      <c r="Q41" s="70">
        <v>0</v>
      </c>
      <c r="R41" s="45">
        <f t="shared" si="16"/>
        <v>2</v>
      </c>
      <c r="S41" s="71">
        <v>0</v>
      </c>
      <c r="T41" s="70">
        <v>0</v>
      </c>
      <c r="U41" s="70">
        <v>0</v>
      </c>
      <c r="V41" s="45">
        <f t="shared" si="17"/>
        <v>0</v>
      </c>
      <c r="W41" s="71">
        <v>2</v>
      </c>
      <c r="X41" s="70">
        <v>3</v>
      </c>
      <c r="Y41" s="70">
        <v>0</v>
      </c>
      <c r="Z41" s="45">
        <f t="shared" si="18"/>
        <v>5</v>
      </c>
      <c r="AA41" s="71">
        <v>0</v>
      </c>
      <c r="AB41" s="70">
        <v>0</v>
      </c>
      <c r="AC41" s="70">
        <v>0</v>
      </c>
      <c r="AD41" s="45">
        <f t="shared" si="19"/>
        <v>0</v>
      </c>
      <c r="AE41" s="71">
        <v>0</v>
      </c>
      <c r="AF41" s="70">
        <v>0</v>
      </c>
      <c r="AG41" s="70">
        <v>0</v>
      </c>
      <c r="AH41" s="45">
        <f t="shared" si="20"/>
        <v>0</v>
      </c>
      <c r="AI41" s="71">
        <v>0</v>
      </c>
      <c r="AJ41" s="70">
        <v>0</v>
      </c>
      <c r="AK41" s="70">
        <v>0</v>
      </c>
      <c r="AL41" s="45">
        <f t="shared" si="21"/>
        <v>0</v>
      </c>
      <c r="AM41" s="71">
        <v>0</v>
      </c>
      <c r="AN41" s="70">
        <v>0</v>
      </c>
      <c r="AO41" s="70">
        <v>0</v>
      </c>
      <c r="AP41" s="45">
        <f t="shared" si="22"/>
        <v>0</v>
      </c>
      <c r="AQ41" s="71">
        <v>0</v>
      </c>
      <c r="AR41" s="70">
        <v>0</v>
      </c>
      <c r="AS41" s="70">
        <v>0</v>
      </c>
      <c r="AT41" s="45">
        <f t="shared" si="23"/>
        <v>0</v>
      </c>
    </row>
    <row r="42" spans="1:46" ht="13.5">
      <c r="A42" s="41" t="s">
        <v>141</v>
      </c>
      <c r="B42" s="41" t="s">
        <v>144</v>
      </c>
      <c r="C42" s="87" t="s">
        <v>184</v>
      </c>
      <c r="D42" s="94">
        <v>96</v>
      </c>
      <c r="E42" s="44">
        <f t="shared" si="12"/>
        <v>8</v>
      </c>
      <c r="F42" s="45">
        <f t="shared" si="13"/>
        <v>-85</v>
      </c>
      <c r="G42" s="70">
        <v>2</v>
      </c>
      <c r="H42" s="84">
        <v>0</v>
      </c>
      <c r="I42" s="84">
        <v>0</v>
      </c>
      <c r="J42" s="45">
        <f t="shared" si="14"/>
        <v>2</v>
      </c>
      <c r="K42" s="71">
        <v>2</v>
      </c>
      <c r="L42" s="70">
        <v>0</v>
      </c>
      <c r="M42" s="70">
        <v>2</v>
      </c>
      <c r="N42" s="45">
        <f t="shared" si="15"/>
        <v>4</v>
      </c>
      <c r="O42" s="71">
        <v>2</v>
      </c>
      <c r="P42" s="70">
        <v>0</v>
      </c>
      <c r="Q42" s="70">
        <v>0</v>
      </c>
      <c r="R42" s="45">
        <f t="shared" si="16"/>
        <v>2</v>
      </c>
      <c r="S42" s="71">
        <v>0</v>
      </c>
      <c r="T42" s="70">
        <v>0</v>
      </c>
      <c r="U42" s="70">
        <v>0</v>
      </c>
      <c r="V42" s="45">
        <f t="shared" si="17"/>
        <v>0</v>
      </c>
      <c r="W42" s="71">
        <v>0</v>
      </c>
      <c r="X42" s="70">
        <v>0</v>
      </c>
      <c r="Y42" s="70">
        <v>0</v>
      </c>
      <c r="Z42" s="45">
        <f t="shared" si="18"/>
        <v>0</v>
      </c>
      <c r="AA42" s="71">
        <v>0</v>
      </c>
      <c r="AB42" s="70">
        <v>0</v>
      </c>
      <c r="AC42" s="70">
        <v>0</v>
      </c>
      <c r="AD42" s="45">
        <f t="shared" si="19"/>
        <v>0</v>
      </c>
      <c r="AE42" s="71">
        <v>0</v>
      </c>
      <c r="AF42" s="70">
        <v>0</v>
      </c>
      <c r="AG42" s="70">
        <v>0</v>
      </c>
      <c r="AH42" s="45">
        <f t="shared" si="20"/>
        <v>0</v>
      </c>
      <c r="AI42" s="71">
        <v>0</v>
      </c>
      <c r="AJ42" s="70">
        <v>0</v>
      </c>
      <c r="AK42" s="70">
        <v>0</v>
      </c>
      <c r="AL42" s="45">
        <f t="shared" si="21"/>
        <v>0</v>
      </c>
      <c r="AM42" s="71">
        <v>0</v>
      </c>
      <c r="AN42" s="70">
        <v>0</v>
      </c>
      <c r="AO42" s="70">
        <v>0</v>
      </c>
      <c r="AP42" s="45">
        <f t="shared" si="22"/>
        <v>0</v>
      </c>
      <c r="AQ42" s="71">
        <v>0</v>
      </c>
      <c r="AR42" s="70">
        <v>0</v>
      </c>
      <c r="AS42" s="70">
        <v>0</v>
      </c>
      <c r="AT42" s="45">
        <f t="shared" si="23"/>
        <v>0</v>
      </c>
    </row>
    <row r="43" spans="1:46" ht="13.5">
      <c r="A43" s="41" t="s">
        <v>185</v>
      </c>
      <c r="B43" s="41" t="s">
        <v>145</v>
      </c>
      <c r="C43" s="87" t="s">
        <v>186</v>
      </c>
      <c r="D43" s="94">
        <v>127</v>
      </c>
      <c r="E43" s="44">
        <f t="shared" si="12"/>
        <v>8</v>
      </c>
      <c r="F43" s="45">
        <f t="shared" si="13"/>
        <v>-85</v>
      </c>
      <c r="G43" s="70">
        <v>2</v>
      </c>
      <c r="H43" s="84">
        <v>0</v>
      </c>
      <c r="I43" s="84">
        <v>0</v>
      </c>
      <c r="J43" s="45">
        <f t="shared" si="14"/>
        <v>2</v>
      </c>
      <c r="K43" s="71">
        <v>2</v>
      </c>
      <c r="L43" s="70">
        <v>0</v>
      </c>
      <c r="M43" s="70">
        <v>0</v>
      </c>
      <c r="N43" s="45">
        <f t="shared" si="15"/>
        <v>2</v>
      </c>
      <c r="O43" s="71">
        <v>0</v>
      </c>
      <c r="P43" s="70">
        <v>0</v>
      </c>
      <c r="Q43" s="70">
        <v>0</v>
      </c>
      <c r="R43" s="45">
        <f t="shared" si="16"/>
        <v>0</v>
      </c>
      <c r="S43" s="71">
        <v>2</v>
      </c>
      <c r="T43" s="70">
        <v>0</v>
      </c>
      <c r="U43" s="70">
        <v>0</v>
      </c>
      <c r="V43" s="45">
        <f t="shared" si="17"/>
        <v>2</v>
      </c>
      <c r="W43" s="71">
        <v>2</v>
      </c>
      <c r="X43" s="70">
        <v>0</v>
      </c>
      <c r="Y43" s="70">
        <v>0</v>
      </c>
      <c r="Z43" s="45">
        <f t="shared" si="18"/>
        <v>2</v>
      </c>
      <c r="AA43" s="71">
        <v>0</v>
      </c>
      <c r="AB43" s="70">
        <v>0</v>
      </c>
      <c r="AC43" s="70">
        <v>0</v>
      </c>
      <c r="AD43" s="45">
        <f t="shared" si="19"/>
        <v>0</v>
      </c>
      <c r="AE43" s="71">
        <v>0</v>
      </c>
      <c r="AF43" s="70">
        <v>0</v>
      </c>
      <c r="AG43" s="70">
        <v>0</v>
      </c>
      <c r="AH43" s="45">
        <f t="shared" si="20"/>
        <v>0</v>
      </c>
      <c r="AI43" s="71">
        <v>0</v>
      </c>
      <c r="AJ43" s="70">
        <v>0</v>
      </c>
      <c r="AK43" s="70">
        <v>0</v>
      </c>
      <c r="AL43" s="45">
        <f t="shared" si="21"/>
        <v>0</v>
      </c>
      <c r="AM43" s="71">
        <v>0</v>
      </c>
      <c r="AN43" s="70">
        <v>0</v>
      </c>
      <c r="AO43" s="70">
        <v>0</v>
      </c>
      <c r="AP43" s="45">
        <f t="shared" si="22"/>
        <v>0</v>
      </c>
      <c r="AQ43" s="71">
        <v>0</v>
      </c>
      <c r="AR43" s="70">
        <v>0</v>
      </c>
      <c r="AS43" s="70">
        <v>0</v>
      </c>
      <c r="AT43" s="45">
        <f t="shared" si="23"/>
        <v>0</v>
      </c>
    </row>
    <row r="44" spans="1:46" ht="13.5">
      <c r="A44" s="41" t="s">
        <v>144</v>
      </c>
      <c r="B44" s="41" t="s">
        <v>143</v>
      </c>
      <c r="C44" s="42" t="s">
        <v>187</v>
      </c>
      <c r="D44" s="94">
        <v>199</v>
      </c>
      <c r="E44" s="44">
        <f t="shared" si="12"/>
        <v>7</v>
      </c>
      <c r="F44" s="45">
        <f t="shared" si="13"/>
        <v>-86</v>
      </c>
      <c r="G44" s="69">
        <v>2</v>
      </c>
      <c r="H44" s="84">
        <v>0</v>
      </c>
      <c r="I44" s="84">
        <v>3</v>
      </c>
      <c r="J44" s="45">
        <f t="shared" si="14"/>
        <v>5</v>
      </c>
      <c r="K44" s="71">
        <v>2</v>
      </c>
      <c r="L44" s="70">
        <v>0</v>
      </c>
      <c r="M44" s="70">
        <v>0</v>
      </c>
      <c r="N44" s="45">
        <f t="shared" si="15"/>
        <v>2</v>
      </c>
      <c r="O44" s="71">
        <v>0</v>
      </c>
      <c r="P44" s="70">
        <v>0</v>
      </c>
      <c r="Q44" s="70">
        <v>0</v>
      </c>
      <c r="R44" s="45">
        <f t="shared" si="16"/>
        <v>0</v>
      </c>
      <c r="S44" s="71">
        <v>0</v>
      </c>
      <c r="T44" s="70">
        <v>0</v>
      </c>
      <c r="U44" s="70">
        <v>0</v>
      </c>
      <c r="V44" s="45">
        <f t="shared" si="17"/>
        <v>0</v>
      </c>
      <c r="W44" s="71">
        <v>0</v>
      </c>
      <c r="X44" s="70">
        <v>0</v>
      </c>
      <c r="Y44" s="70">
        <v>0</v>
      </c>
      <c r="Z44" s="45">
        <f t="shared" si="18"/>
        <v>0</v>
      </c>
      <c r="AA44" s="71">
        <v>0</v>
      </c>
      <c r="AB44" s="70">
        <v>0</v>
      </c>
      <c r="AC44" s="70">
        <v>0</v>
      </c>
      <c r="AD44" s="45">
        <f t="shared" si="19"/>
        <v>0</v>
      </c>
      <c r="AE44" s="71">
        <v>0</v>
      </c>
      <c r="AF44" s="70">
        <v>0</v>
      </c>
      <c r="AG44" s="70">
        <v>0</v>
      </c>
      <c r="AH44" s="45">
        <f t="shared" si="20"/>
        <v>0</v>
      </c>
      <c r="AI44" s="71">
        <v>0</v>
      </c>
      <c r="AJ44" s="70">
        <v>0</v>
      </c>
      <c r="AK44" s="70">
        <v>0</v>
      </c>
      <c r="AL44" s="45">
        <f t="shared" si="21"/>
        <v>0</v>
      </c>
      <c r="AM44" s="71">
        <v>0</v>
      </c>
      <c r="AN44" s="70">
        <v>0</v>
      </c>
      <c r="AO44" s="70">
        <v>0</v>
      </c>
      <c r="AP44" s="45">
        <f t="shared" si="22"/>
        <v>0</v>
      </c>
      <c r="AQ44" s="71">
        <v>0</v>
      </c>
      <c r="AR44" s="70">
        <v>0</v>
      </c>
      <c r="AS44" s="70">
        <v>0</v>
      </c>
      <c r="AT44" s="45">
        <f t="shared" si="23"/>
        <v>0</v>
      </c>
    </row>
    <row r="45" spans="1:46" ht="13.5">
      <c r="A45" s="41" t="s">
        <v>145</v>
      </c>
      <c r="B45" s="41" t="s">
        <v>182</v>
      </c>
      <c r="C45" s="87" t="s">
        <v>188</v>
      </c>
      <c r="D45" s="94">
        <v>122</v>
      </c>
      <c r="E45" s="44">
        <f t="shared" si="12"/>
        <v>7</v>
      </c>
      <c r="F45" s="45">
        <f t="shared" si="13"/>
        <v>-86</v>
      </c>
      <c r="G45" s="83">
        <v>2</v>
      </c>
      <c r="H45" s="81">
        <v>0</v>
      </c>
      <c r="I45" s="81">
        <v>0</v>
      </c>
      <c r="J45" s="45">
        <f t="shared" si="14"/>
        <v>2</v>
      </c>
      <c r="K45" s="83">
        <v>2</v>
      </c>
      <c r="L45" s="81">
        <v>0</v>
      </c>
      <c r="M45" s="81">
        <v>3</v>
      </c>
      <c r="N45" s="45">
        <f t="shared" si="15"/>
        <v>5</v>
      </c>
      <c r="O45" s="83">
        <v>0</v>
      </c>
      <c r="P45" s="81">
        <v>0</v>
      </c>
      <c r="Q45" s="81">
        <v>0</v>
      </c>
      <c r="R45" s="45">
        <f t="shared" si="16"/>
        <v>0</v>
      </c>
      <c r="S45" s="83">
        <v>0</v>
      </c>
      <c r="T45" s="81">
        <v>0</v>
      </c>
      <c r="U45" s="81">
        <v>0</v>
      </c>
      <c r="V45" s="45">
        <f t="shared" si="17"/>
        <v>0</v>
      </c>
      <c r="W45" s="83">
        <v>0</v>
      </c>
      <c r="X45" s="81">
        <v>0</v>
      </c>
      <c r="Y45" s="81">
        <v>0</v>
      </c>
      <c r="Z45" s="45">
        <f t="shared" si="18"/>
        <v>0</v>
      </c>
      <c r="AA45" s="83">
        <v>0</v>
      </c>
      <c r="AB45" s="81">
        <v>0</v>
      </c>
      <c r="AC45" s="81">
        <v>0</v>
      </c>
      <c r="AD45" s="45">
        <f t="shared" si="19"/>
        <v>0</v>
      </c>
      <c r="AE45" s="83">
        <v>0</v>
      </c>
      <c r="AF45" s="81">
        <v>0</v>
      </c>
      <c r="AG45" s="81">
        <v>0</v>
      </c>
      <c r="AH45" s="45">
        <f t="shared" si="20"/>
        <v>0</v>
      </c>
      <c r="AI45" s="83">
        <v>0</v>
      </c>
      <c r="AJ45" s="81">
        <v>0</v>
      </c>
      <c r="AK45" s="81">
        <v>0</v>
      </c>
      <c r="AL45" s="45">
        <f t="shared" si="21"/>
        <v>0</v>
      </c>
      <c r="AM45" s="83">
        <v>0</v>
      </c>
      <c r="AN45" s="81">
        <v>0</v>
      </c>
      <c r="AO45" s="81">
        <v>0</v>
      </c>
      <c r="AP45" s="45">
        <f t="shared" si="22"/>
        <v>0</v>
      </c>
      <c r="AQ45" s="83">
        <v>0</v>
      </c>
      <c r="AR45" s="81">
        <v>0</v>
      </c>
      <c r="AS45" s="81">
        <v>0</v>
      </c>
      <c r="AT45" s="45">
        <f t="shared" si="23"/>
        <v>0</v>
      </c>
    </row>
    <row r="46" spans="1:46" ht="13.5">
      <c r="A46" s="41" t="s">
        <v>143</v>
      </c>
      <c r="B46" s="41" t="s">
        <v>185</v>
      </c>
      <c r="C46" s="87" t="s">
        <v>189</v>
      </c>
      <c r="D46" s="94">
        <v>40</v>
      </c>
      <c r="E46" s="44">
        <f t="shared" si="12"/>
        <v>7</v>
      </c>
      <c r="F46" s="45">
        <f t="shared" si="13"/>
        <v>-86</v>
      </c>
      <c r="G46" s="70">
        <v>2</v>
      </c>
      <c r="H46" s="84">
        <v>0</v>
      </c>
      <c r="I46" s="84">
        <v>0</v>
      </c>
      <c r="J46" s="45">
        <f t="shared" si="14"/>
        <v>2</v>
      </c>
      <c r="K46" s="71">
        <v>2</v>
      </c>
      <c r="L46" s="70">
        <v>0</v>
      </c>
      <c r="M46" s="70">
        <v>0</v>
      </c>
      <c r="N46" s="45">
        <f t="shared" si="15"/>
        <v>2</v>
      </c>
      <c r="O46" s="71">
        <v>2</v>
      </c>
      <c r="P46" s="70">
        <v>0</v>
      </c>
      <c r="Q46" s="70">
        <v>1</v>
      </c>
      <c r="R46" s="45">
        <f t="shared" si="16"/>
        <v>3</v>
      </c>
      <c r="S46" s="71">
        <v>0</v>
      </c>
      <c r="T46" s="70">
        <v>0</v>
      </c>
      <c r="U46" s="70">
        <v>0</v>
      </c>
      <c r="V46" s="45">
        <f t="shared" si="17"/>
        <v>0</v>
      </c>
      <c r="W46" s="71">
        <v>0</v>
      </c>
      <c r="X46" s="70">
        <v>0</v>
      </c>
      <c r="Y46" s="70">
        <v>0</v>
      </c>
      <c r="Z46" s="45">
        <f t="shared" si="18"/>
        <v>0</v>
      </c>
      <c r="AA46" s="71">
        <v>0</v>
      </c>
      <c r="AB46" s="70">
        <v>0</v>
      </c>
      <c r="AC46" s="70">
        <v>0</v>
      </c>
      <c r="AD46" s="45">
        <f t="shared" si="19"/>
        <v>0</v>
      </c>
      <c r="AE46" s="71">
        <v>0</v>
      </c>
      <c r="AF46" s="70">
        <v>0</v>
      </c>
      <c r="AG46" s="70">
        <v>0</v>
      </c>
      <c r="AH46" s="45">
        <f t="shared" si="20"/>
        <v>0</v>
      </c>
      <c r="AI46" s="71">
        <v>0</v>
      </c>
      <c r="AJ46" s="70">
        <v>0</v>
      </c>
      <c r="AK46" s="70">
        <v>0</v>
      </c>
      <c r="AL46" s="45">
        <f t="shared" si="21"/>
        <v>0</v>
      </c>
      <c r="AM46" s="71">
        <v>0</v>
      </c>
      <c r="AN46" s="70">
        <v>0</v>
      </c>
      <c r="AO46" s="70">
        <v>0</v>
      </c>
      <c r="AP46" s="45">
        <f t="shared" si="22"/>
        <v>0</v>
      </c>
      <c r="AQ46" s="71">
        <v>0</v>
      </c>
      <c r="AR46" s="70">
        <v>0</v>
      </c>
      <c r="AS46" s="70">
        <v>0</v>
      </c>
      <c r="AT46" s="45">
        <f t="shared" si="23"/>
        <v>0</v>
      </c>
    </row>
    <row r="47" spans="1:46" ht="13.5">
      <c r="A47" s="107" t="s">
        <v>190</v>
      </c>
      <c r="B47" s="41" t="s">
        <v>191</v>
      </c>
      <c r="C47" s="108" t="s">
        <v>192</v>
      </c>
      <c r="D47" s="109">
        <v>176</v>
      </c>
      <c r="E47" s="110">
        <f t="shared" si="12"/>
        <v>6</v>
      </c>
      <c r="F47" s="45">
        <f t="shared" si="13"/>
        <v>-87</v>
      </c>
      <c r="G47" s="111">
        <v>0</v>
      </c>
      <c r="H47" s="112">
        <v>0</v>
      </c>
      <c r="I47" s="112">
        <v>0</v>
      </c>
      <c r="J47" s="113">
        <f t="shared" si="14"/>
        <v>0</v>
      </c>
      <c r="K47" s="111">
        <v>0</v>
      </c>
      <c r="L47" s="112">
        <v>0</v>
      </c>
      <c r="M47" s="112">
        <v>0</v>
      </c>
      <c r="N47" s="113">
        <f t="shared" si="15"/>
        <v>0</v>
      </c>
      <c r="O47" s="111">
        <v>0</v>
      </c>
      <c r="P47" s="112">
        <v>0</v>
      </c>
      <c r="Q47" s="112">
        <v>0</v>
      </c>
      <c r="R47" s="113">
        <f t="shared" si="16"/>
        <v>0</v>
      </c>
      <c r="S47" s="111">
        <v>0</v>
      </c>
      <c r="T47" s="112">
        <v>0</v>
      </c>
      <c r="U47" s="112">
        <v>0</v>
      </c>
      <c r="V47" s="113">
        <f t="shared" si="17"/>
        <v>0</v>
      </c>
      <c r="W47" s="111">
        <v>2</v>
      </c>
      <c r="X47" s="112">
        <v>0</v>
      </c>
      <c r="Y47" s="112">
        <v>4</v>
      </c>
      <c r="Z47" s="113">
        <f t="shared" si="18"/>
        <v>6</v>
      </c>
      <c r="AA47" s="111">
        <v>0</v>
      </c>
      <c r="AB47" s="112">
        <v>0</v>
      </c>
      <c r="AC47" s="112">
        <v>0</v>
      </c>
      <c r="AD47" s="113">
        <f t="shared" si="19"/>
        <v>0</v>
      </c>
      <c r="AE47" s="111">
        <v>0</v>
      </c>
      <c r="AF47" s="112">
        <v>0</v>
      </c>
      <c r="AG47" s="112">
        <v>0</v>
      </c>
      <c r="AH47" s="113">
        <f t="shared" si="20"/>
        <v>0</v>
      </c>
      <c r="AI47" s="111">
        <v>0</v>
      </c>
      <c r="AJ47" s="112">
        <v>0</v>
      </c>
      <c r="AK47" s="112">
        <v>0</v>
      </c>
      <c r="AL47" s="113">
        <f t="shared" si="21"/>
        <v>0</v>
      </c>
      <c r="AM47" s="111">
        <v>0</v>
      </c>
      <c r="AN47" s="112">
        <v>0</v>
      </c>
      <c r="AO47" s="112">
        <v>0</v>
      </c>
      <c r="AP47" s="113">
        <f t="shared" si="22"/>
        <v>0</v>
      </c>
      <c r="AQ47" s="111">
        <v>0</v>
      </c>
      <c r="AR47" s="112">
        <v>0</v>
      </c>
      <c r="AS47" s="112">
        <v>0</v>
      </c>
      <c r="AT47" s="113">
        <f t="shared" si="23"/>
        <v>0</v>
      </c>
    </row>
    <row r="48" spans="1:46" ht="13.5">
      <c r="A48" s="107" t="s">
        <v>193</v>
      </c>
      <c r="B48" s="41" t="s">
        <v>194</v>
      </c>
      <c r="C48" s="108" t="s">
        <v>195</v>
      </c>
      <c r="D48" s="109">
        <v>114</v>
      </c>
      <c r="E48" s="110">
        <f t="shared" si="12"/>
        <v>6</v>
      </c>
      <c r="F48" s="45">
        <f t="shared" si="13"/>
        <v>-87</v>
      </c>
      <c r="G48" s="111">
        <v>0</v>
      </c>
      <c r="H48" s="112">
        <v>0</v>
      </c>
      <c r="I48" s="112">
        <v>0</v>
      </c>
      <c r="J48" s="113">
        <f t="shared" si="14"/>
        <v>0</v>
      </c>
      <c r="K48" s="111">
        <v>0</v>
      </c>
      <c r="L48" s="112">
        <v>0</v>
      </c>
      <c r="M48" s="112">
        <v>0</v>
      </c>
      <c r="N48" s="113">
        <f t="shared" si="15"/>
        <v>0</v>
      </c>
      <c r="O48" s="111">
        <v>0</v>
      </c>
      <c r="P48" s="112">
        <v>0</v>
      </c>
      <c r="Q48" s="112">
        <v>0</v>
      </c>
      <c r="R48" s="113">
        <f t="shared" si="16"/>
        <v>0</v>
      </c>
      <c r="S48" s="111">
        <v>0</v>
      </c>
      <c r="T48" s="112">
        <v>0</v>
      </c>
      <c r="U48" s="112">
        <v>0</v>
      </c>
      <c r="V48" s="113">
        <f t="shared" si="17"/>
        <v>0</v>
      </c>
      <c r="W48" s="111">
        <v>2</v>
      </c>
      <c r="X48" s="112">
        <v>0</v>
      </c>
      <c r="Y48" s="112">
        <v>4</v>
      </c>
      <c r="Z48" s="113">
        <f t="shared" si="18"/>
        <v>6</v>
      </c>
      <c r="AA48" s="111">
        <v>0</v>
      </c>
      <c r="AB48" s="112">
        <v>0</v>
      </c>
      <c r="AC48" s="112">
        <v>0</v>
      </c>
      <c r="AD48" s="113">
        <f t="shared" si="19"/>
        <v>0</v>
      </c>
      <c r="AE48" s="111">
        <v>0</v>
      </c>
      <c r="AF48" s="112">
        <v>0</v>
      </c>
      <c r="AG48" s="112">
        <v>0</v>
      </c>
      <c r="AH48" s="113">
        <f t="shared" si="20"/>
        <v>0</v>
      </c>
      <c r="AI48" s="111">
        <v>0</v>
      </c>
      <c r="AJ48" s="112">
        <v>0</v>
      </c>
      <c r="AK48" s="112">
        <v>0</v>
      </c>
      <c r="AL48" s="113">
        <f t="shared" si="21"/>
        <v>0</v>
      </c>
      <c r="AM48" s="111">
        <v>0</v>
      </c>
      <c r="AN48" s="112">
        <v>0</v>
      </c>
      <c r="AO48" s="112">
        <v>0</v>
      </c>
      <c r="AP48" s="113">
        <f t="shared" si="22"/>
        <v>0</v>
      </c>
      <c r="AQ48" s="111">
        <v>0</v>
      </c>
      <c r="AR48" s="112">
        <v>0</v>
      </c>
      <c r="AS48" s="112">
        <v>0</v>
      </c>
      <c r="AT48" s="113">
        <f t="shared" si="23"/>
        <v>0</v>
      </c>
    </row>
    <row r="49" spans="1:46" ht="13.5">
      <c r="A49" s="41" t="s">
        <v>191</v>
      </c>
      <c r="B49" s="41" t="s">
        <v>196</v>
      </c>
      <c r="C49" s="108" t="s">
        <v>197</v>
      </c>
      <c r="D49" s="109">
        <v>287</v>
      </c>
      <c r="E49" s="110">
        <f t="shared" si="12"/>
        <v>5</v>
      </c>
      <c r="F49" s="45">
        <f t="shared" si="13"/>
        <v>-88</v>
      </c>
      <c r="G49" s="111">
        <v>0</v>
      </c>
      <c r="H49" s="112">
        <v>0</v>
      </c>
      <c r="I49" s="112">
        <v>0</v>
      </c>
      <c r="J49" s="113">
        <f t="shared" si="14"/>
        <v>0</v>
      </c>
      <c r="K49" s="111">
        <v>0</v>
      </c>
      <c r="L49" s="112">
        <v>0</v>
      </c>
      <c r="M49" s="112">
        <v>0</v>
      </c>
      <c r="N49" s="113">
        <f t="shared" si="15"/>
        <v>0</v>
      </c>
      <c r="O49" s="111">
        <v>2</v>
      </c>
      <c r="P49" s="112">
        <v>0</v>
      </c>
      <c r="Q49" s="112">
        <v>3</v>
      </c>
      <c r="R49" s="113">
        <f t="shared" si="16"/>
        <v>5</v>
      </c>
      <c r="S49" s="111">
        <v>0</v>
      </c>
      <c r="T49" s="112">
        <v>0</v>
      </c>
      <c r="U49" s="112">
        <v>0</v>
      </c>
      <c r="V49" s="113">
        <f t="shared" si="17"/>
        <v>0</v>
      </c>
      <c r="W49" s="111">
        <v>0</v>
      </c>
      <c r="X49" s="112">
        <v>0</v>
      </c>
      <c r="Y49" s="112">
        <v>0</v>
      </c>
      <c r="Z49" s="113">
        <f t="shared" si="18"/>
        <v>0</v>
      </c>
      <c r="AA49" s="111">
        <v>0</v>
      </c>
      <c r="AB49" s="112">
        <v>0</v>
      </c>
      <c r="AC49" s="112">
        <v>0</v>
      </c>
      <c r="AD49" s="113">
        <f t="shared" si="19"/>
        <v>0</v>
      </c>
      <c r="AE49" s="111">
        <v>0</v>
      </c>
      <c r="AF49" s="112">
        <v>0</v>
      </c>
      <c r="AG49" s="112">
        <v>0</v>
      </c>
      <c r="AH49" s="113">
        <f t="shared" si="20"/>
        <v>0</v>
      </c>
      <c r="AI49" s="111">
        <v>0</v>
      </c>
      <c r="AJ49" s="112">
        <v>0</v>
      </c>
      <c r="AK49" s="112">
        <v>0</v>
      </c>
      <c r="AL49" s="113">
        <f t="shared" si="21"/>
        <v>0</v>
      </c>
      <c r="AM49" s="111">
        <v>0</v>
      </c>
      <c r="AN49" s="112">
        <v>0</v>
      </c>
      <c r="AO49" s="112">
        <v>0</v>
      </c>
      <c r="AP49" s="113">
        <f t="shared" si="22"/>
        <v>0</v>
      </c>
      <c r="AQ49" s="111">
        <v>0</v>
      </c>
      <c r="AR49" s="112">
        <v>0</v>
      </c>
      <c r="AS49" s="112">
        <v>0</v>
      </c>
      <c r="AT49" s="113">
        <f t="shared" si="23"/>
        <v>0</v>
      </c>
    </row>
    <row r="50" spans="1:46" ht="13.5">
      <c r="A50" s="41" t="s">
        <v>194</v>
      </c>
      <c r="B50" s="41" t="s">
        <v>198</v>
      </c>
      <c r="C50" s="108" t="s">
        <v>199</v>
      </c>
      <c r="D50" s="109">
        <v>221</v>
      </c>
      <c r="E50" s="110">
        <f t="shared" si="12"/>
        <v>4</v>
      </c>
      <c r="F50" s="45">
        <f t="shared" si="13"/>
        <v>-89</v>
      </c>
      <c r="G50" s="111">
        <v>0</v>
      </c>
      <c r="H50" s="112">
        <v>0</v>
      </c>
      <c r="I50" s="112">
        <v>0</v>
      </c>
      <c r="J50" s="113">
        <f t="shared" si="14"/>
        <v>0</v>
      </c>
      <c r="K50" s="111">
        <v>0</v>
      </c>
      <c r="L50" s="112">
        <v>0</v>
      </c>
      <c r="M50" s="112">
        <v>0</v>
      </c>
      <c r="N50" s="113">
        <f t="shared" si="15"/>
        <v>0</v>
      </c>
      <c r="O50" s="111">
        <v>2</v>
      </c>
      <c r="P50" s="112">
        <v>2</v>
      </c>
      <c r="Q50" s="112">
        <v>0</v>
      </c>
      <c r="R50" s="113">
        <f t="shared" si="16"/>
        <v>4</v>
      </c>
      <c r="S50" s="111">
        <v>0</v>
      </c>
      <c r="T50" s="112">
        <v>0</v>
      </c>
      <c r="U50" s="112">
        <v>0</v>
      </c>
      <c r="V50" s="113">
        <f t="shared" si="17"/>
        <v>0</v>
      </c>
      <c r="W50" s="111">
        <v>0</v>
      </c>
      <c r="X50" s="112">
        <v>0</v>
      </c>
      <c r="Y50" s="112">
        <v>0</v>
      </c>
      <c r="Z50" s="113">
        <f t="shared" si="18"/>
        <v>0</v>
      </c>
      <c r="AA50" s="111">
        <v>0</v>
      </c>
      <c r="AB50" s="112">
        <v>0</v>
      </c>
      <c r="AC50" s="112">
        <v>0</v>
      </c>
      <c r="AD50" s="113">
        <f t="shared" si="19"/>
        <v>0</v>
      </c>
      <c r="AE50" s="111">
        <v>0</v>
      </c>
      <c r="AF50" s="112">
        <v>0</v>
      </c>
      <c r="AG50" s="112">
        <v>0</v>
      </c>
      <c r="AH50" s="113">
        <f t="shared" si="20"/>
        <v>0</v>
      </c>
      <c r="AI50" s="111">
        <v>0</v>
      </c>
      <c r="AJ50" s="112">
        <v>0</v>
      </c>
      <c r="AK50" s="112">
        <v>0</v>
      </c>
      <c r="AL50" s="113">
        <f t="shared" si="21"/>
        <v>0</v>
      </c>
      <c r="AM50" s="111">
        <v>0</v>
      </c>
      <c r="AN50" s="112">
        <v>0</v>
      </c>
      <c r="AO50" s="112">
        <v>0</v>
      </c>
      <c r="AP50" s="113">
        <f t="shared" si="22"/>
        <v>0</v>
      </c>
      <c r="AQ50" s="111">
        <v>0</v>
      </c>
      <c r="AR50" s="112">
        <v>0</v>
      </c>
      <c r="AS50" s="112">
        <v>0</v>
      </c>
      <c r="AT50" s="113">
        <f t="shared" si="23"/>
        <v>0</v>
      </c>
    </row>
    <row r="51" spans="1:46" ht="13.5">
      <c r="A51" s="41" t="s">
        <v>200</v>
      </c>
      <c r="B51" s="41" t="s">
        <v>201</v>
      </c>
      <c r="C51" s="108" t="s">
        <v>202</v>
      </c>
      <c r="D51" s="109">
        <v>95</v>
      </c>
      <c r="E51" s="110">
        <f t="shared" si="12"/>
        <v>4</v>
      </c>
      <c r="F51" s="45">
        <f t="shared" si="13"/>
        <v>-89</v>
      </c>
      <c r="G51" s="111">
        <v>0</v>
      </c>
      <c r="H51" s="112">
        <v>0</v>
      </c>
      <c r="I51" s="112">
        <v>0</v>
      </c>
      <c r="J51" s="113">
        <f t="shared" si="14"/>
        <v>0</v>
      </c>
      <c r="K51" s="111">
        <v>2</v>
      </c>
      <c r="L51" s="112">
        <v>0</v>
      </c>
      <c r="M51" s="112">
        <v>0</v>
      </c>
      <c r="N51" s="113">
        <f t="shared" si="15"/>
        <v>2</v>
      </c>
      <c r="O51" s="111">
        <v>0</v>
      </c>
      <c r="P51" s="112">
        <v>0</v>
      </c>
      <c r="Q51" s="112">
        <v>0</v>
      </c>
      <c r="R51" s="113">
        <f t="shared" si="16"/>
        <v>0</v>
      </c>
      <c r="S51" s="111">
        <v>0</v>
      </c>
      <c r="T51" s="112">
        <v>0</v>
      </c>
      <c r="U51" s="112">
        <v>0</v>
      </c>
      <c r="V51" s="113">
        <f t="shared" si="17"/>
        <v>0</v>
      </c>
      <c r="W51" s="111">
        <v>2</v>
      </c>
      <c r="X51" s="112">
        <v>0</v>
      </c>
      <c r="Y51" s="112">
        <v>0</v>
      </c>
      <c r="Z51" s="113">
        <f t="shared" si="18"/>
        <v>2</v>
      </c>
      <c r="AA51" s="111">
        <v>0</v>
      </c>
      <c r="AB51" s="112">
        <v>0</v>
      </c>
      <c r="AC51" s="112">
        <v>0</v>
      </c>
      <c r="AD51" s="113">
        <f t="shared" si="19"/>
        <v>0</v>
      </c>
      <c r="AE51" s="111">
        <v>0</v>
      </c>
      <c r="AF51" s="112">
        <v>0</v>
      </c>
      <c r="AG51" s="112">
        <v>0</v>
      </c>
      <c r="AH51" s="113">
        <f t="shared" si="20"/>
        <v>0</v>
      </c>
      <c r="AI51" s="111">
        <v>0</v>
      </c>
      <c r="AJ51" s="112">
        <v>0</v>
      </c>
      <c r="AK51" s="112">
        <v>0</v>
      </c>
      <c r="AL51" s="113">
        <f t="shared" si="21"/>
        <v>0</v>
      </c>
      <c r="AM51" s="111">
        <v>0</v>
      </c>
      <c r="AN51" s="112">
        <v>0</v>
      </c>
      <c r="AO51" s="112">
        <v>0</v>
      </c>
      <c r="AP51" s="113">
        <f t="shared" si="22"/>
        <v>0</v>
      </c>
      <c r="AQ51" s="111">
        <v>0</v>
      </c>
      <c r="AR51" s="112">
        <v>0</v>
      </c>
      <c r="AS51" s="112">
        <v>0</v>
      </c>
      <c r="AT51" s="113">
        <f t="shared" si="23"/>
        <v>0</v>
      </c>
    </row>
    <row r="52" spans="1:46" ht="13.5">
      <c r="A52" s="107" t="s">
        <v>203</v>
      </c>
      <c r="B52" s="41" t="s">
        <v>204</v>
      </c>
      <c r="C52" s="108" t="s">
        <v>205</v>
      </c>
      <c r="D52" s="109">
        <v>113</v>
      </c>
      <c r="E52" s="110">
        <f t="shared" si="12"/>
        <v>4</v>
      </c>
      <c r="F52" s="45">
        <f t="shared" si="13"/>
        <v>-89</v>
      </c>
      <c r="G52" s="111">
        <v>0</v>
      </c>
      <c r="H52" s="112">
        <v>0</v>
      </c>
      <c r="I52" s="112">
        <v>0</v>
      </c>
      <c r="J52" s="113">
        <f t="shared" si="14"/>
        <v>0</v>
      </c>
      <c r="K52" s="111">
        <v>0</v>
      </c>
      <c r="L52" s="112">
        <v>0</v>
      </c>
      <c r="M52" s="112">
        <v>0</v>
      </c>
      <c r="N52" s="113">
        <f t="shared" si="15"/>
        <v>0</v>
      </c>
      <c r="O52" s="111">
        <v>0</v>
      </c>
      <c r="P52" s="112">
        <v>0</v>
      </c>
      <c r="Q52" s="112">
        <v>0</v>
      </c>
      <c r="R52" s="113">
        <f t="shared" si="16"/>
        <v>0</v>
      </c>
      <c r="S52" s="111">
        <v>0</v>
      </c>
      <c r="T52" s="112">
        <v>0</v>
      </c>
      <c r="U52" s="112">
        <v>0</v>
      </c>
      <c r="V52" s="113">
        <f t="shared" si="17"/>
        <v>0</v>
      </c>
      <c r="W52" s="111">
        <v>2</v>
      </c>
      <c r="X52" s="112">
        <v>0</v>
      </c>
      <c r="Y52" s="112">
        <v>2</v>
      </c>
      <c r="Z52" s="113">
        <f t="shared" si="18"/>
        <v>4</v>
      </c>
      <c r="AA52" s="111">
        <v>0</v>
      </c>
      <c r="AB52" s="112">
        <v>0</v>
      </c>
      <c r="AC52" s="112">
        <v>0</v>
      </c>
      <c r="AD52" s="113">
        <f t="shared" si="19"/>
        <v>0</v>
      </c>
      <c r="AE52" s="111">
        <v>0</v>
      </c>
      <c r="AF52" s="112">
        <v>0</v>
      </c>
      <c r="AG52" s="112">
        <v>0</v>
      </c>
      <c r="AH52" s="113">
        <f t="shared" si="20"/>
        <v>0</v>
      </c>
      <c r="AI52" s="111">
        <v>0</v>
      </c>
      <c r="AJ52" s="112">
        <v>0</v>
      </c>
      <c r="AK52" s="112">
        <v>0</v>
      </c>
      <c r="AL52" s="113">
        <f t="shared" si="21"/>
        <v>0</v>
      </c>
      <c r="AM52" s="111">
        <v>0</v>
      </c>
      <c r="AN52" s="112">
        <v>0</v>
      </c>
      <c r="AO52" s="112">
        <v>0</v>
      </c>
      <c r="AP52" s="113">
        <f t="shared" si="22"/>
        <v>0</v>
      </c>
      <c r="AQ52" s="111">
        <v>0</v>
      </c>
      <c r="AR52" s="112">
        <v>0</v>
      </c>
      <c r="AS52" s="112">
        <v>0</v>
      </c>
      <c r="AT52" s="113">
        <f t="shared" si="23"/>
        <v>0</v>
      </c>
    </row>
    <row r="53" spans="1:46" ht="13.5">
      <c r="A53" s="41" t="s">
        <v>196</v>
      </c>
      <c r="B53" s="41" t="s">
        <v>200</v>
      </c>
      <c r="C53" s="42" t="s">
        <v>206</v>
      </c>
      <c r="D53" s="94">
        <v>129</v>
      </c>
      <c r="E53" s="44">
        <f t="shared" si="12"/>
        <v>3</v>
      </c>
      <c r="F53" s="45">
        <f t="shared" si="13"/>
        <v>-90</v>
      </c>
      <c r="G53" s="71">
        <v>2</v>
      </c>
      <c r="H53" s="84">
        <v>1</v>
      </c>
      <c r="I53" s="84">
        <v>0</v>
      </c>
      <c r="J53" s="45">
        <f t="shared" si="14"/>
        <v>3</v>
      </c>
      <c r="K53" s="71">
        <v>0</v>
      </c>
      <c r="L53" s="70">
        <v>0</v>
      </c>
      <c r="M53" s="70">
        <v>0</v>
      </c>
      <c r="N53" s="45">
        <f t="shared" si="15"/>
        <v>0</v>
      </c>
      <c r="O53" s="71">
        <v>0</v>
      </c>
      <c r="P53" s="70">
        <v>0</v>
      </c>
      <c r="Q53" s="70">
        <v>0</v>
      </c>
      <c r="R53" s="45">
        <f t="shared" si="16"/>
        <v>0</v>
      </c>
      <c r="S53" s="71">
        <v>0</v>
      </c>
      <c r="T53" s="70">
        <v>0</v>
      </c>
      <c r="U53" s="70">
        <v>0</v>
      </c>
      <c r="V53" s="45">
        <f t="shared" si="17"/>
        <v>0</v>
      </c>
      <c r="W53" s="71">
        <v>0</v>
      </c>
      <c r="X53" s="70">
        <v>0</v>
      </c>
      <c r="Y53" s="70">
        <v>0</v>
      </c>
      <c r="Z53" s="45">
        <f t="shared" si="18"/>
        <v>0</v>
      </c>
      <c r="AA53" s="71">
        <v>0</v>
      </c>
      <c r="AB53" s="70">
        <v>0</v>
      </c>
      <c r="AC53" s="70">
        <v>0</v>
      </c>
      <c r="AD53" s="45">
        <f t="shared" si="19"/>
        <v>0</v>
      </c>
      <c r="AE53" s="71">
        <v>0</v>
      </c>
      <c r="AF53" s="70">
        <v>0</v>
      </c>
      <c r="AG53" s="70">
        <v>0</v>
      </c>
      <c r="AH53" s="45">
        <f t="shared" si="20"/>
        <v>0</v>
      </c>
      <c r="AI53" s="71">
        <v>0</v>
      </c>
      <c r="AJ53" s="70">
        <v>0</v>
      </c>
      <c r="AK53" s="70">
        <v>0</v>
      </c>
      <c r="AL53" s="45">
        <f t="shared" si="21"/>
        <v>0</v>
      </c>
      <c r="AM53" s="71">
        <v>0</v>
      </c>
      <c r="AN53" s="70">
        <v>0</v>
      </c>
      <c r="AO53" s="70">
        <v>0</v>
      </c>
      <c r="AP53" s="45">
        <f t="shared" si="22"/>
        <v>0</v>
      </c>
      <c r="AQ53" s="71">
        <v>0</v>
      </c>
      <c r="AR53" s="70">
        <v>0</v>
      </c>
      <c r="AS53" s="70">
        <v>0</v>
      </c>
      <c r="AT53" s="45">
        <f t="shared" si="23"/>
        <v>0</v>
      </c>
    </row>
    <row r="54" spans="1:46" ht="13.5">
      <c r="A54" s="41" t="s">
        <v>198</v>
      </c>
      <c r="B54" s="41" t="s">
        <v>207</v>
      </c>
      <c r="C54" s="108" t="s">
        <v>208</v>
      </c>
      <c r="D54" s="109">
        <v>155</v>
      </c>
      <c r="E54" s="110">
        <f t="shared" si="12"/>
        <v>3</v>
      </c>
      <c r="F54" s="45">
        <f t="shared" si="13"/>
        <v>-90</v>
      </c>
      <c r="G54" s="111">
        <v>0</v>
      </c>
      <c r="H54" s="112">
        <v>0</v>
      </c>
      <c r="I54" s="112">
        <v>0</v>
      </c>
      <c r="J54" s="113">
        <f t="shared" si="14"/>
        <v>0</v>
      </c>
      <c r="K54" s="111">
        <v>2</v>
      </c>
      <c r="L54" s="112">
        <v>0</v>
      </c>
      <c r="M54" s="112">
        <v>1</v>
      </c>
      <c r="N54" s="113">
        <f t="shared" si="15"/>
        <v>3</v>
      </c>
      <c r="O54" s="111">
        <v>0</v>
      </c>
      <c r="P54" s="112">
        <v>0</v>
      </c>
      <c r="Q54" s="112">
        <v>0</v>
      </c>
      <c r="R54" s="113">
        <f t="shared" si="16"/>
        <v>0</v>
      </c>
      <c r="S54" s="111">
        <v>0</v>
      </c>
      <c r="T54" s="112">
        <v>0</v>
      </c>
      <c r="U54" s="112">
        <v>0</v>
      </c>
      <c r="V54" s="113">
        <f t="shared" si="17"/>
        <v>0</v>
      </c>
      <c r="W54" s="111">
        <v>0</v>
      </c>
      <c r="X54" s="112">
        <v>0</v>
      </c>
      <c r="Y54" s="112">
        <v>0</v>
      </c>
      <c r="Z54" s="113">
        <f t="shared" si="18"/>
        <v>0</v>
      </c>
      <c r="AA54" s="111">
        <v>0</v>
      </c>
      <c r="AB54" s="112">
        <v>0</v>
      </c>
      <c r="AC54" s="112">
        <v>0</v>
      </c>
      <c r="AD54" s="113">
        <f t="shared" si="19"/>
        <v>0</v>
      </c>
      <c r="AE54" s="111">
        <v>0</v>
      </c>
      <c r="AF54" s="112">
        <v>0</v>
      </c>
      <c r="AG54" s="112">
        <v>0</v>
      </c>
      <c r="AH54" s="113">
        <f t="shared" si="20"/>
        <v>0</v>
      </c>
      <c r="AI54" s="111">
        <v>0</v>
      </c>
      <c r="AJ54" s="112">
        <v>0</v>
      </c>
      <c r="AK54" s="112">
        <v>0</v>
      </c>
      <c r="AL54" s="113">
        <f t="shared" si="21"/>
        <v>0</v>
      </c>
      <c r="AM54" s="111">
        <v>0</v>
      </c>
      <c r="AN54" s="112">
        <v>0</v>
      </c>
      <c r="AO54" s="112">
        <v>0</v>
      </c>
      <c r="AP54" s="113">
        <f t="shared" si="22"/>
        <v>0</v>
      </c>
      <c r="AQ54" s="111">
        <v>0</v>
      </c>
      <c r="AR54" s="112">
        <v>0</v>
      </c>
      <c r="AS54" s="112">
        <v>0</v>
      </c>
      <c r="AT54" s="113">
        <f t="shared" si="23"/>
        <v>0</v>
      </c>
    </row>
    <row r="55" spans="1:46" ht="13.5">
      <c r="A55" s="107" t="s">
        <v>209</v>
      </c>
      <c r="B55" s="41" t="s">
        <v>210</v>
      </c>
      <c r="C55" s="108" t="s">
        <v>211</v>
      </c>
      <c r="D55" s="109">
        <v>88</v>
      </c>
      <c r="E55" s="110">
        <f t="shared" si="12"/>
        <v>3</v>
      </c>
      <c r="F55" s="45">
        <f t="shared" si="13"/>
        <v>-90</v>
      </c>
      <c r="G55" s="111">
        <v>0</v>
      </c>
      <c r="H55" s="112">
        <v>0</v>
      </c>
      <c r="I55" s="112">
        <v>0</v>
      </c>
      <c r="J55" s="113">
        <f t="shared" si="14"/>
        <v>0</v>
      </c>
      <c r="K55" s="111">
        <v>0</v>
      </c>
      <c r="L55" s="112">
        <v>0</v>
      </c>
      <c r="M55" s="112">
        <v>0</v>
      </c>
      <c r="N55" s="113">
        <f t="shared" si="15"/>
        <v>0</v>
      </c>
      <c r="O55" s="111">
        <v>0</v>
      </c>
      <c r="P55" s="112">
        <v>0</v>
      </c>
      <c r="Q55" s="112">
        <v>0</v>
      </c>
      <c r="R55" s="113">
        <f t="shared" si="16"/>
        <v>0</v>
      </c>
      <c r="S55" s="111">
        <v>0</v>
      </c>
      <c r="T55" s="112">
        <v>0</v>
      </c>
      <c r="U55" s="112">
        <v>0</v>
      </c>
      <c r="V55" s="113">
        <f t="shared" si="17"/>
        <v>0</v>
      </c>
      <c r="W55" s="111">
        <v>2</v>
      </c>
      <c r="X55" s="112">
        <v>0</v>
      </c>
      <c r="Y55" s="112">
        <v>1</v>
      </c>
      <c r="Z55" s="113">
        <f t="shared" si="18"/>
        <v>3</v>
      </c>
      <c r="AA55" s="111">
        <v>0</v>
      </c>
      <c r="AB55" s="112">
        <v>0</v>
      </c>
      <c r="AC55" s="112">
        <v>0</v>
      </c>
      <c r="AD55" s="113">
        <f t="shared" si="19"/>
        <v>0</v>
      </c>
      <c r="AE55" s="111">
        <v>0</v>
      </c>
      <c r="AF55" s="112">
        <v>0</v>
      </c>
      <c r="AG55" s="112">
        <v>0</v>
      </c>
      <c r="AH55" s="113">
        <f t="shared" si="20"/>
        <v>0</v>
      </c>
      <c r="AI55" s="111">
        <v>0</v>
      </c>
      <c r="AJ55" s="112">
        <v>0</v>
      </c>
      <c r="AK55" s="112">
        <v>0</v>
      </c>
      <c r="AL55" s="113">
        <f t="shared" si="21"/>
        <v>0</v>
      </c>
      <c r="AM55" s="111">
        <v>0</v>
      </c>
      <c r="AN55" s="112">
        <v>0</v>
      </c>
      <c r="AO55" s="112">
        <v>0</v>
      </c>
      <c r="AP55" s="113">
        <f t="shared" si="22"/>
        <v>0</v>
      </c>
      <c r="AQ55" s="111">
        <v>0</v>
      </c>
      <c r="AR55" s="112">
        <v>0</v>
      </c>
      <c r="AS55" s="112">
        <v>0</v>
      </c>
      <c r="AT55" s="113">
        <f t="shared" si="23"/>
        <v>0</v>
      </c>
    </row>
    <row r="56" spans="1:46" ht="13.5">
      <c r="A56" s="41" t="s">
        <v>201</v>
      </c>
      <c r="B56" s="41" t="s">
        <v>212</v>
      </c>
      <c r="C56" s="87" t="s">
        <v>213</v>
      </c>
      <c r="D56" s="94">
        <v>36</v>
      </c>
      <c r="E56" s="44">
        <f t="shared" si="12"/>
        <v>2</v>
      </c>
      <c r="F56" s="45">
        <f t="shared" si="13"/>
        <v>-91</v>
      </c>
      <c r="G56" s="70">
        <v>2</v>
      </c>
      <c r="H56" s="84">
        <v>0</v>
      </c>
      <c r="I56" s="84">
        <v>0</v>
      </c>
      <c r="J56" s="45">
        <f t="shared" si="14"/>
        <v>2</v>
      </c>
      <c r="K56" s="71">
        <v>0</v>
      </c>
      <c r="L56" s="70">
        <v>0</v>
      </c>
      <c r="M56" s="70">
        <v>0</v>
      </c>
      <c r="N56" s="45">
        <f t="shared" si="15"/>
        <v>0</v>
      </c>
      <c r="O56" s="71">
        <v>0</v>
      </c>
      <c r="P56" s="70">
        <v>0</v>
      </c>
      <c r="Q56" s="70">
        <v>0</v>
      </c>
      <c r="R56" s="45">
        <f t="shared" si="16"/>
        <v>0</v>
      </c>
      <c r="S56" s="71">
        <v>0</v>
      </c>
      <c r="T56" s="70">
        <v>0</v>
      </c>
      <c r="U56" s="70">
        <v>0</v>
      </c>
      <c r="V56" s="45">
        <f t="shared" si="17"/>
        <v>0</v>
      </c>
      <c r="W56" s="71">
        <v>0</v>
      </c>
      <c r="X56" s="70">
        <v>0</v>
      </c>
      <c r="Y56" s="70">
        <v>0</v>
      </c>
      <c r="Z56" s="45">
        <f t="shared" si="18"/>
        <v>0</v>
      </c>
      <c r="AA56" s="71">
        <v>0</v>
      </c>
      <c r="AB56" s="70">
        <v>0</v>
      </c>
      <c r="AC56" s="70">
        <v>0</v>
      </c>
      <c r="AD56" s="45">
        <f t="shared" si="19"/>
        <v>0</v>
      </c>
      <c r="AE56" s="71">
        <v>0</v>
      </c>
      <c r="AF56" s="70">
        <v>0</v>
      </c>
      <c r="AG56" s="70">
        <v>0</v>
      </c>
      <c r="AH56" s="45">
        <f t="shared" si="20"/>
        <v>0</v>
      </c>
      <c r="AI56" s="71">
        <v>0</v>
      </c>
      <c r="AJ56" s="70">
        <v>0</v>
      </c>
      <c r="AK56" s="70">
        <v>0</v>
      </c>
      <c r="AL56" s="45">
        <f t="shared" si="21"/>
        <v>0</v>
      </c>
      <c r="AM56" s="71">
        <v>0</v>
      </c>
      <c r="AN56" s="70">
        <v>0</v>
      </c>
      <c r="AO56" s="70">
        <v>0</v>
      </c>
      <c r="AP56" s="45">
        <f t="shared" si="22"/>
        <v>0</v>
      </c>
      <c r="AQ56" s="71">
        <v>0</v>
      </c>
      <c r="AR56" s="70">
        <v>0</v>
      </c>
      <c r="AS56" s="70">
        <v>0</v>
      </c>
      <c r="AT56" s="45">
        <f t="shared" si="23"/>
        <v>0</v>
      </c>
    </row>
    <row r="57" spans="1:46" ht="13.5">
      <c r="A57" s="41" t="s">
        <v>204</v>
      </c>
      <c r="B57" s="41" t="s">
        <v>214</v>
      </c>
      <c r="C57" s="87" t="s">
        <v>215</v>
      </c>
      <c r="D57" s="94">
        <v>232</v>
      </c>
      <c r="E57" s="44">
        <f t="shared" si="12"/>
        <v>2</v>
      </c>
      <c r="F57" s="45">
        <f t="shared" si="13"/>
        <v>-91</v>
      </c>
      <c r="G57" s="71">
        <v>2</v>
      </c>
      <c r="H57" s="70">
        <v>0</v>
      </c>
      <c r="I57" s="70">
        <v>0</v>
      </c>
      <c r="J57" s="45">
        <f t="shared" si="14"/>
        <v>2</v>
      </c>
      <c r="K57" s="71">
        <v>0</v>
      </c>
      <c r="L57" s="70">
        <v>0</v>
      </c>
      <c r="M57" s="70">
        <v>0</v>
      </c>
      <c r="N57" s="45">
        <f t="shared" si="15"/>
        <v>0</v>
      </c>
      <c r="O57" s="71">
        <v>0</v>
      </c>
      <c r="P57" s="70">
        <v>0</v>
      </c>
      <c r="Q57" s="70">
        <v>0</v>
      </c>
      <c r="R57" s="45">
        <f t="shared" si="16"/>
        <v>0</v>
      </c>
      <c r="S57" s="71">
        <v>0</v>
      </c>
      <c r="T57" s="70">
        <v>0</v>
      </c>
      <c r="U57" s="70">
        <v>0</v>
      </c>
      <c r="V57" s="45">
        <f t="shared" si="17"/>
        <v>0</v>
      </c>
      <c r="W57" s="71">
        <v>0</v>
      </c>
      <c r="X57" s="70">
        <v>0</v>
      </c>
      <c r="Y57" s="70">
        <v>0</v>
      </c>
      <c r="Z57" s="45">
        <f t="shared" si="18"/>
        <v>0</v>
      </c>
      <c r="AA57" s="71">
        <v>0</v>
      </c>
      <c r="AB57" s="70">
        <v>0</v>
      </c>
      <c r="AC57" s="70">
        <v>0</v>
      </c>
      <c r="AD57" s="45">
        <f t="shared" si="19"/>
        <v>0</v>
      </c>
      <c r="AE57" s="71">
        <v>0</v>
      </c>
      <c r="AF57" s="70">
        <v>0</v>
      </c>
      <c r="AG57" s="70">
        <v>0</v>
      </c>
      <c r="AH57" s="45">
        <f t="shared" si="20"/>
        <v>0</v>
      </c>
      <c r="AI57" s="71">
        <v>0</v>
      </c>
      <c r="AJ57" s="70">
        <v>0</v>
      </c>
      <c r="AK57" s="70">
        <v>0</v>
      </c>
      <c r="AL57" s="45">
        <f t="shared" si="21"/>
        <v>0</v>
      </c>
      <c r="AM57" s="71">
        <v>0</v>
      </c>
      <c r="AN57" s="70">
        <v>0</v>
      </c>
      <c r="AO57" s="70">
        <v>0</v>
      </c>
      <c r="AP57" s="45">
        <f t="shared" si="22"/>
        <v>0</v>
      </c>
      <c r="AQ57" s="71">
        <v>0</v>
      </c>
      <c r="AR57" s="70">
        <v>0</v>
      </c>
      <c r="AS57" s="70">
        <v>0</v>
      </c>
      <c r="AT57" s="45">
        <f t="shared" si="23"/>
        <v>0</v>
      </c>
    </row>
    <row r="58" spans="1:46" ht="13.5">
      <c r="A58" s="41" t="s">
        <v>207</v>
      </c>
      <c r="B58" s="41" t="s">
        <v>216</v>
      </c>
      <c r="C58" s="108" t="s">
        <v>217</v>
      </c>
      <c r="D58" s="109">
        <v>85</v>
      </c>
      <c r="E58" s="110">
        <f t="shared" si="12"/>
        <v>2</v>
      </c>
      <c r="F58" s="45">
        <f t="shared" si="13"/>
        <v>-91</v>
      </c>
      <c r="G58" s="111">
        <v>0</v>
      </c>
      <c r="H58" s="112">
        <v>0</v>
      </c>
      <c r="I58" s="112">
        <v>0</v>
      </c>
      <c r="J58" s="113">
        <f t="shared" si="14"/>
        <v>0</v>
      </c>
      <c r="K58" s="111">
        <v>0</v>
      </c>
      <c r="L58" s="112">
        <v>0</v>
      </c>
      <c r="M58" s="112">
        <v>0</v>
      </c>
      <c r="N58" s="113">
        <f t="shared" si="15"/>
        <v>0</v>
      </c>
      <c r="O58" s="111">
        <v>2</v>
      </c>
      <c r="P58" s="112">
        <v>0</v>
      </c>
      <c r="Q58" s="112">
        <v>0</v>
      </c>
      <c r="R58" s="113">
        <f t="shared" si="16"/>
        <v>2</v>
      </c>
      <c r="S58" s="111">
        <v>0</v>
      </c>
      <c r="T58" s="112">
        <v>0</v>
      </c>
      <c r="U58" s="112">
        <v>0</v>
      </c>
      <c r="V58" s="113">
        <f t="shared" si="17"/>
        <v>0</v>
      </c>
      <c r="W58" s="111">
        <v>0</v>
      </c>
      <c r="X58" s="112">
        <v>0</v>
      </c>
      <c r="Y58" s="112">
        <v>0</v>
      </c>
      <c r="Z58" s="113">
        <f t="shared" si="18"/>
        <v>0</v>
      </c>
      <c r="AA58" s="111">
        <v>0</v>
      </c>
      <c r="AB58" s="112">
        <v>0</v>
      </c>
      <c r="AC58" s="112">
        <v>0</v>
      </c>
      <c r="AD58" s="113">
        <f t="shared" si="19"/>
        <v>0</v>
      </c>
      <c r="AE58" s="111">
        <v>0</v>
      </c>
      <c r="AF58" s="112">
        <v>0</v>
      </c>
      <c r="AG58" s="112">
        <v>0</v>
      </c>
      <c r="AH58" s="113">
        <f t="shared" si="20"/>
        <v>0</v>
      </c>
      <c r="AI58" s="111">
        <v>0</v>
      </c>
      <c r="AJ58" s="112">
        <v>0</v>
      </c>
      <c r="AK58" s="112">
        <v>0</v>
      </c>
      <c r="AL58" s="113">
        <f t="shared" si="21"/>
        <v>0</v>
      </c>
      <c r="AM58" s="111">
        <v>0</v>
      </c>
      <c r="AN58" s="112">
        <v>0</v>
      </c>
      <c r="AO58" s="112">
        <v>0</v>
      </c>
      <c r="AP58" s="113">
        <f t="shared" si="22"/>
        <v>0</v>
      </c>
      <c r="AQ58" s="111">
        <v>0</v>
      </c>
      <c r="AR58" s="112">
        <v>0</v>
      </c>
      <c r="AS58" s="112">
        <v>0</v>
      </c>
      <c r="AT58" s="113">
        <f t="shared" si="23"/>
        <v>0</v>
      </c>
    </row>
    <row r="59" spans="1:46" ht="13.5">
      <c r="A59" s="41" t="s">
        <v>210</v>
      </c>
      <c r="B59" s="107" t="s">
        <v>218</v>
      </c>
      <c r="C59" s="108" t="s">
        <v>219</v>
      </c>
      <c r="D59" s="109">
        <v>152</v>
      </c>
      <c r="E59" s="110">
        <f t="shared" si="12"/>
        <v>2</v>
      </c>
      <c r="F59" s="45">
        <f t="shared" si="13"/>
        <v>-91</v>
      </c>
      <c r="G59" s="111">
        <v>0</v>
      </c>
      <c r="H59" s="112">
        <v>0</v>
      </c>
      <c r="I59" s="112">
        <v>0</v>
      </c>
      <c r="J59" s="113">
        <f t="shared" si="14"/>
        <v>0</v>
      </c>
      <c r="K59" s="111">
        <v>0</v>
      </c>
      <c r="L59" s="112">
        <v>0</v>
      </c>
      <c r="M59" s="112">
        <v>0</v>
      </c>
      <c r="N59" s="113">
        <f t="shared" si="15"/>
        <v>0</v>
      </c>
      <c r="O59" s="111">
        <v>2</v>
      </c>
      <c r="P59" s="112">
        <v>0</v>
      </c>
      <c r="Q59" s="112">
        <v>0</v>
      </c>
      <c r="R59" s="113">
        <f t="shared" si="16"/>
        <v>2</v>
      </c>
      <c r="S59" s="111">
        <v>0</v>
      </c>
      <c r="T59" s="112">
        <v>0</v>
      </c>
      <c r="U59" s="112">
        <v>0</v>
      </c>
      <c r="V59" s="113">
        <f t="shared" si="17"/>
        <v>0</v>
      </c>
      <c r="W59" s="111">
        <v>0</v>
      </c>
      <c r="X59" s="112">
        <v>0</v>
      </c>
      <c r="Y59" s="112">
        <v>0</v>
      </c>
      <c r="Z59" s="113">
        <f t="shared" si="18"/>
        <v>0</v>
      </c>
      <c r="AA59" s="111">
        <v>0</v>
      </c>
      <c r="AB59" s="112">
        <v>0</v>
      </c>
      <c r="AC59" s="112">
        <v>0</v>
      </c>
      <c r="AD59" s="113">
        <f t="shared" si="19"/>
        <v>0</v>
      </c>
      <c r="AE59" s="111">
        <v>0</v>
      </c>
      <c r="AF59" s="112">
        <v>0</v>
      </c>
      <c r="AG59" s="112">
        <v>0</v>
      </c>
      <c r="AH59" s="113">
        <f t="shared" si="20"/>
        <v>0</v>
      </c>
      <c r="AI59" s="111">
        <v>0</v>
      </c>
      <c r="AJ59" s="112">
        <v>0</v>
      </c>
      <c r="AK59" s="112">
        <v>0</v>
      </c>
      <c r="AL59" s="113">
        <f t="shared" si="21"/>
        <v>0</v>
      </c>
      <c r="AM59" s="111">
        <v>0</v>
      </c>
      <c r="AN59" s="112">
        <v>0</v>
      </c>
      <c r="AO59" s="112">
        <v>0</v>
      </c>
      <c r="AP59" s="113">
        <f t="shared" si="22"/>
        <v>0</v>
      </c>
      <c r="AQ59" s="111">
        <v>0</v>
      </c>
      <c r="AR59" s="112">
        <v>0</v>
      </c>
      <c r="AS59" s="112">
        <v>0</v>
      </c>
      <c r="AT59" s="113">
        <f t="shared" si="23"/>
        <v>0</v>
      </c>
    </row>
    <row r="60" spans="1:46" ht="13.5">
      <c r="A60" s="41" t="s">
        <v>212</v>
      </c>
      <c r="B60" s="107" t="s">
        <v>190</v>
      </c>
      <c r="C60" s="108" t="s">
        <v>220</v>
      </c>
      <c r="D60" s="109">
        <v>154</v>
      </c>
      <c r="E60" s="110">
        <f t="shared" si="12"/>
        <v>2</v>
      </c>
      <c r="F60" s="45">
        <f t="shared" si="13"/>
        <v>-91</v>
      </c>
      <c r="G60" s="111">
        <v>0</v>
      </c>
      <c r="H60" s="112">
        <v>0</v>
      </c>
      <c r="I60" s="112">
        <v>0</v>
      </c>
      <c r="J60" s="113">
        <f t="shared" si="14"/>
        <v>0</v>
      </c>
      <c r="K60" s="111">
        <v>0</v>
      </c>
      <c r="L60" s="112">
        <v>0</v>
      </c>
      <c r="M60" s="112">
        <v>0</v>
      </c>
      <c r="N60" s="113">
        <f t="shared" si="15"/>
        <v>0</v>
      </c>
      <c r="O60" s="111">
        <v>2</v>
      </c>
      <c r="P60" s="112">
        <v>0</v>
      </c>
      <c r="Q60" s="112">
        <v>0</v>
      </c>
      <c r="R60" s="113">
        <f t="shared" si="16"/>
        <v>2</v>
      </c>
      <c r="S60" s="111">
        <v>0</v>
      </c>
      <c r="T60" s="112">
        <v>0</v>
      </c>
      <c r="U60" s="112">
        <v>0</v>
      </c>
      <c r="V60" s="113">
        <f t="shared" si="17"/>
        <v>0</v>
      </c>
      <c r="W60" s="111">
        <v>0</v>
      </c>
      <c r="X60" s="112">
        <v>0</v>
      </c>
      <c r="Y60" s="112">
        <v>0</v>
      </c>
      <c r="Z60" s="113">
        <f t="shared" si="18"/>
        <v>0</v>
      </c>
      <c r="AA60" s="111">
        <v>0</v>
      </c>
      <c r="AB60" s="112">
        <v>0</v>
      </c>
      <c r="AC60" s="112">
        <v>0</v>
      </c>
      <c r="AD60" s="113">
        <f t="shared" si="19"/>
        <v>0</v>
      </c>
      <c r="AE60" s="111">
        <v>0</v>
      </c>
      <c r="AF60" s="112">
        <v>0</v>
      </c>
      <c r="AG60" s="112">
        <v>0</v>
      </c>
      <c r="AH60" s="113">
        <f t="shared" si="20"/>
        <v>0</v>
      </c>
      <c r="AI60" s="111">
        <v>0</v>
      </c>
      <c r="AJ60" s="112">
        <v>0</v>
      </c>
      <c r="AK60" s="112">
        <v>0</v>
      </c>
      <c r="AL60" s="113">
        <f t="shared" si="21"/>
        <v>0</v>
      </c>
      <c r="AM60" s="111">
        <v>0</v>
      </c>
      <c r="AN60" s="112">
        <v>0</v>
      </c>
      <c r="AO60" s="112">
        <v>0</v>
      </c>
      <c r="AP60" s="113">
        <f t="shared" si="22"/>
        <v>0</v>
      </c>
      <c r="AQ60" s="111">
        <v>0</v>
      </c>
      <c r="AR60" s="112">
        <v>0</v>
      </c>
      <c r="AS60" s="112">
        <v>0</v>
      </c>
      <c r="AT60" s="113">
        <f t="shared" si="23"/>
        <v>0</v>
      </c>
    </row>
    <row r="61" spans="1:46" ht="13.5">
      <c r="A61" s="41" t="s">
        <v>214</v>
      </c>
      <c r="B61" s="107" t="s">
        <v>221</v>
      </c>
      <c r="C61" s="108" t="s">
        <v>222</v>
      </c>
      <c r="D61" s="109">
        <v>118</v>
      </c>
      <c r="E61" s="110">
        <f t="shared" si="12"/>
        <v>2</v>
      </c>
      <c r="F61" s="45">
        <f t="shared" si="13"/>
        <v>-91</v>
      </c>
      <c r="G61" s="111">
        <v>0</v>
      </c>
      <c r="H61" s="112">
        <v>0</v>
      </c>
      <c r="I61" s="112">
        <v>0</v>
      </c>
      <c r="J61" s="113">
        <f t="shared" si="14"/>
        <v>0</v>
      </c>
      <c r="K61" s="111">
        <v>0</v>
      </c>
      <c r="L61" s="112">
        <v>0</v>
      </c>
      <c r="M61" s="112">
        <v>0</v>
      </c>
      <c r="N61" s="113">
        <f t="shared" si="15"/>
        <v>0</v>
      </c>
      <c r="O61" s="111">
        <v>0</v>
      </c>
      <c r="P61" s="112">
        <v>0</v>
      </c>
      <c r="Q61" s="112">
        <v>0</v>
      </c>
      <c r="R61" s="113">
        <f t="shared" si="16"/>
        <v>0</v>
      </c>
      <c r="S61" s="111">
        <v>2</v>
      </c>
      <c r="T61" s="112">
        <v>0</v>
      </c>
      <c r="U61" s="112">
        <v>0</v>
      </c>
      <c r="V61" s="113">
        <f t="shared" si="17"/>
        <v>2</v>
      </c>
      <c r="W61" s="111">
        <v>0</v>
      </c>
      <c r="X61" s="112">
        <v>0</v>
      </c>
      <c r="Y61" s="112">
        <v>0</v>
      </c>
      <c r="Z61" s="113">
        <f t="shared" si="18"/>
        <v>0</v>
      </c>
      <c r="AA61" s="111">
        <v>0</v>
      </c>
      <c r="AB61" s="112">
        <v>0</v>
      </c>
      <c r="AC61" s="112">
        <v>0</v>
      </c>
      <c r="AD61" s="113">
        <f t="shared" si="19"/>
        <v>0</v>
      </c>
      <c r="AE61" s="111">
        <v>0</v>
      </c>
      <c r="AF61" s="112">
        <v>0</v>
      </c>
      <c r="AG61" s="112">
        <v>0</v>
      </c>
      <c r="AH61" s="113">
        <f t="shared" si="20"/>
        <v>0</v>
      </c>
      <c r="AI61" s="111">
        <v>0</v>
      </c>
      <c r="AJ61" s="112">
        <v>0</v>
      </c>
      <c r="AK61" s="112">
        <v>0</v>
      </c>
      <c r="AL61" s="113">
        <f t="shared" si="21"/>
        <v>0</v>
      </c>
      <c r="AM61" s="111">
        <v>0</v>
      </c>
      <c r="AN61" s="112">
        <v>0</v>
      </c>
      <c r="AO61" s="112">
        <v>0</v>
      </c>
      <c r="AP61" s="113">
        <f t="shared" si="22"/>
        <v>0</v>
      </c>
      <c r="AQ61" s="111">
        <v>0</v>
      </c>
      <c r="AR61" s="112">
        <v>0</v>
      </c>
      <c r="AS61" s="112">
        <v>0</v>
      </c>
      <c r="AT61" s="113">
        <f t="shared" si="23"/>
        <v>0</v>
      </c>
    </row>
    <row r="62" spans="1:46" ht="13.5">
      <c r="A62" s="41" t="s">
        <v>216</v>
      </c>
      <c r="B62" s="107" t="s">
        <v>203</v>
      </c>
      <c r="C62" s="108" t="s">
        <v>223</v>
      </c>
      <c r="D62" s="109">
        <v>125</v>
      </c>
      <c r="E62" s="110">
        <f t="shared" si="12"/>
        <v>2</v>
      </c>
      <c r="F62" s="45">
        <f t="shared" si="13"/>
        <v>-91</v>
      </c>
      <c r="G62" s="111">
        <v>0</v>
      </c>
      <c r="H62" s="112">
        <v>0</v>
      </c>
      <c r="I62" s="112">
        <v>0</v>
      </c>
      <c r="J62" s="113">
        <f t="shared" si="14"/>
        <v>0</v>
      </c>
      <c r="K62" s="111">
        <v>0</v>
      </c>
      <c r="L62" s="112">
        <v>0</v>
      </c>
      <c r="M62" s="112">
        <v>0</v>
      </c>
      <c r="N62" s="113">
        <f t="shared" si="15"/>
        <v>0</v>
      </c>
      <c r="O62" s="111">
        <v>0</v>
      </c>
      <c r="P62" s="112">
        <v>0</v>
      </c>
      <c r="Q62" s="112">
        <v>0</v>
      </c>
      <c r="R62" s="113">
        <f t="shared" si="16"/>
        <v>0</v>
      </c>
      <c r="S62" s="111">
        <v>2</v>
      </c>
      <c r="T62" s="112">
        <v>0</v>
      </c>
      <c r="U62" s="112">
        <v>0</v>
      </c>
      <c r="V62" s="113">
        <f t="shared" si="17"/>
        <v>2</v>
      </c>
      <c r="W62" s="111">
        <v>0</v>
      </c>
      <c r="X62" s="112">
        <v>0</v>
      </c>
      <c r="Y62" s="112">
        <v>0</v>
      </c>
      <c r="Z62" s="113">
        <f t="shared" si="18"/>
        <v>0</v>
      </c>
      <c r="AA62" s="111">
        <v>0</v>
      </c>
      <c r="AB62" s="112">
        <v>0</v>
      </c>
      <c r="AC62" s="112">
        <v>0</v>
      </c>
      <c r="AD62" s="113">
        <f t="shared" si="19"/>
        <v>0</v>
      </c>
      <c r="AE62" s="111">
        <v>0</v>
      </c>
      <c r="AF62" s="112">
        <v>0</v>
      </c>
      <c r="AG62" s="112">
        <v>0</v>
      </c>
      <c r="AH62" s="113">
        <f t="shared" si="20"/>
        <v>0</v>
      </c>
      <c r="AI62" s="111">
        <v>0</v>
      </c>
      <c r="AJ62" s="112">
        <v>0</v>
      </c>
      <c r="AK62" s="112">
        <v>0</v>
      </c>
      <c r="AL62" s="113">
        <f t="shared" si="21"/>
        <v>0</v>
      </c>
      <c r="AM62" s="111">
        <v>0</v>
      </c>
      <c r="AN62" s="112">
        <v>0</v>
      </c>
      <c r="AO62" s="112">
        <v>0</v>
      </c>
      <c r="AP62" s="113">
        <f t="shared" si="22"/>
        <v>0</v>
      </c>
      <c r="AQ62" s="111">
        <v>0</v>
      </c>
      <c r="AR62" s="112">
        <v>0</v>
      </c>
      <c r="AS62" s="112">
        <v>0</v>
      </c>
      <c r="AT62" s="113">
        <f t="shared" si="23"/>
        <v>0</v>
      </c>
    </row>
    <row r="63" spans="1:46" ht="13.5">
      <c r="A63" s="107" t="s">
        <v>218</v>
      </c>
      <c r="B63" s="107" t="s">
        <v>209</v>
      </c>
      <c r="C63" s="108" t="s">
        <v>224</v>
      </c>
      <c r="D63" s="109">
        <v>153</v>
      </c>
      <c r="E63" s="110">
        <f t="shared" si="12"/>
        <v>2</v>
      </c>
      <c r="F63" s="45">
        <f t="shared" si="13"/>
        <v>-91</v>
      </c>
      <c r="G63" s="111">
        <v>0</v>
      </c>
      <c r="H63" s="112">
        <v>0</v>
      </c>
      <c r="I63" s="112">
        <v>0</v>
      </c>
      <c r="J63" s="113">
        <f t="shared" si="14"/>
        <v>0</v>
      </c>
      <c r="K63" s="111">
        <v>0</v>
      </c>
      <c r="L63" s="112">
        <v>0</v>
      </c>
      <c r="M63" s="112">
        <v>0</v>
      </c>
      <c r="N63" s="113">
        <f t="shared" si="15"/>
        <v>0</v>
      </c>
      <c r="O63" s="111">
        <v>0</v>
      </c>
      <c r="P63" s="112">
        <v>0</v>
      </c>
      <c r="Q63" s="112">
        <v>0</v>
      </c>
      <c r="R63" s="113">
        <f t="shared" si="16"/>
        <v>0</v>
      </c>
      <c r="S63" s="111">
        <v>2</v>
      </c>
      <c r="T63" s="112">
        <v>0</v>
      </c>
      <c r="U63" s="112">
        <v>0</v>
      </c>
      <c r="V63" s="113">
        <f t="shared" si="17"/>
        <v>2</v>
      </c>
      <c r="W63" s="111">
        <v>0</v>
      </c>
      <c r="X63" s="112">
        <v>0</v>
      </c>
      <c r="Y63" s="112">
        <v>0</v>
      </c>
      <c r="Z63" s="113">
        <f t="shared" si="18"/>
        <v>0</v>
      </c>
      <c r="AA63" s="111">
        <v>0</v>
      </c>
      <c r="AB63" s="112">
        <v>0</v>
      </c>
      <c r="AC63" s="112">
        <v>0</v>
      </c>
      <c r="AD63" s="113">
        <f t="shared" si="19"/>
        <v>0</v>
      </c>
      <c r="AE63" s="111">
        <v>0</v>
      </c>
      <c r="AF63" s="112">
        <v>0</v>
      </c>
      <c r="AG63" s="112">
        <v>0</v>
      </c>
      <c r="AH63" s="113">
        <f t="shared" si="20"/>
        <v>0</v>
      </c>
      <c r="AI63" s="111">
        <v>0</v>
      </c>
      <c r="AJ63" s="112">
        <v>0</v>
      </c>
      <c r="AK63" s="112">
        <v>0</v>
      </c>
      <c r="AL63" s="113">
        <f t="shared" si="21"/>
        <v>0</v>
      </c>
      <c r="AM63" s="111">
        <v>0</v>
      </c>
      <c r="AN63" s="112">
        <v>0</v>
      </c>
      <c r="AO63" s="112">
        <v>0</v>
      </c>
      <c r="AP63" s="113">
        <f t="shared" si="22"/>
        <v>0</v>
      </c>
      <c r="AQ63" s="111">
        <v>0</v>
      </c>
      <c r="AR63" s="112">
        <v>0</v>
      </c>
      <c r="AS63" s="112">
        <v>0</v>
      </c>
      <c r="AT63" s="113">
        <f t="shared" si="23"/>
        <v>0</v>
      </c>
    </row>
    <row r="64" spans="1:46" ht="13.5">
      <c r="A64" s="114" t="s">
        <v>221</v>
      </c>
      <c r="B64" s="114" t="s">
        <v>193</v>
      </c>
      <c r="C64" s="115" t="s">
        <v>225</v>
      </c>
      <c r="D64" s="116">
        <v>608</v>
      </c>
      <c r="E64" s="117">
        <f t="shared" si="12"/>
        <v>2</v>
      </c>
      <c r="F64" s="57">
        <f t="shared" si="13"/>
        <v>-91</v>
      </c>
      <c r="G64" s="118">
        <v>0</v>
      </c>
      <c r="H64" s="119">
        <v>0</v>
      </c>
      <c r="I64" s="119">
        <v>0</v>
      </c>
      <c r="J64" s="120">
        <f t="shared" si="14"/>
        <v>0</v>
      </c>
      <c r="K64" s="118">
        <v>0</v>
      </c>
      <c r="L64" s="119">
        <v>0</v>
      </c>
      <c r="M64" s="119">
        <v>0</v>
      </c>
      <c r="N64" s="120">
        <f t="shared" si="15"/>
        <v>0</v>
      </c>
      <c r="O64" s="118">
        <v>0</v>
      </c>
      <c r="P64" s="119">
        <v>0</v>
      </c>
      <c r="Q64" s="119">
        <v>0</v>
      </c>
      <c r="R64" s="120">
        <f t="shared" si="16"/>
        <v>0</v>
      </c>
      <c r="S64" s="118">
        <v>0</v>
      </c>
      <c r="T64" s="119">
        <v>0</v>
      </c>
      <c r="U64" s="119">
        <v>0</v>
      </c>
      <c r="V64" s="120">
        <f t="shared" si="17"/>
        <v>0</v>
      </c>
      <c r="W64" s="118">
        <v>2</v>
      </c>
      <c r="X64" s="119">
        <v>0</v>
      </c>
      <c r="Y64" s="119">
        <v>0</v>
      </c>
      <c r="Z64" s="120">
        <f t="shared" si="18"/>
        <v>2</v>
      </c>
      <c r="AA64" s="118">
        <v>0</v>
      </c>
      <c r="AB64" s="119">
        <v>0</v>
      </c>
      <c r="AC64" s="119">
        <v>0</v>
      </c>
      <c r="AD64" s="120">
        <f t="shared" si="19"/>
        <v>0</v>
      </c>
      <c r="AE64" s="118">
        <v>0</v>
      </c>
      <c r="AF64" s="119">
        <v>0</v>
      </c>
      <c r="AG64" s="119">
        <v>0</v>
      </c>
      <c r="AH64" s="120">
        <f t="shared" si="20"/>
        <v>0</v>
      </c>
      <c r="AI64" s="118">
        <v>0</v>
      </c>
      <c r="AJ64" s="119">
        <v>0</v>
      </c>
      <c r="AK64" s="119">
        <v>0</v>
      </c>
      <c r="AL64" s="120">
        <f t="shared" si="21"/>
        <v>0</v>
      </c>
      <c r="AM64" s="118">
        <v>0</v>
      </c>
      <c r="AN64" s="119">
        <v>0</v>
      </c>
      <c r="AO64" s="119">
        <v>0</v>
      </c>
      <c r="AP64" s="120">
        <f t="shared" si="22"/>
        <v>0</v>
      </c>
      <c r="AQ64" s="118">
        <v>0</v>
      </c>
      <c r="AR64" s="119">
        <v>0</v>
      </c>
      <c r="AS64" s="119">
        <v>0</v>
      </c>
      <c r="AT64" s="120">
        <f t="shared" si="23"/>
        <v>0</v>
      </c>
    </row>
  </sheetData>
  <mergeCells count="31"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W3:Z3"/>
    <mergeCell ref="AA3:AD3"/>
    <mergeCell ref="AE3:AH3"/>
    <mergeCell ref="AI3:AL3"/>
    <mergeCell ref="AM3:AP3"/>
    <mergeCell ref="A1:O1"/>
    <mergeCell ref="G3:J3"/>
    <mergeCell ref="K3:N3"/>
    <mergeCell ref="O3:R3"/>
    <mergeCell ref="S3:V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73"/>
  <sheetViews>
    <sheetView zoomScale="90" zoomScaleNormal="90" workbookViewId="0">
      <pane xSplit="6" ySplit="7" topLeftCell="R56" activePane="bottomRight" state="frozen"/>
      <selection pane="topRight" activeCell="R1" sqref="R1"/>
      <selection pane="bottomLeft" activeCell="A56" sqref="A56"/>
      <selection pane="bottomRight" activeCell="AA4" sqref="AA4:AD5"/>
    </sheetView>
  </sheetViews>
  <sheetFormatPr defaultColWidth="11.7109375" defaultRowHeight="12.75"/>
  <cols>
    <col min="3" max="3" width="34.140625" customWidth="1"/>
    <col min="4" max="4" width="7.42578125" style="8" customWidth="1"/>
    <col min="5" max="5" width="10.42578125" style="9" customWidth="1"/>
    <col min="6" max="6" width="9.7109375" customWidth="1"/>
    <col min="7" max="8" width="6.140625" customWidth="1"/>
    <col min="9" max="9" width="6.140625" style="9" customWidth="1"/>
    <col min="10" max="46" width="6.140625" customWidth="1"/>
  </cols>
  <sheetData>
    <row r="1" spans="1:4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46" ht="33.950000000000003" customHeight="1"/>
    <row r="3" spans="1:46" ht="14.1" customHeight="1">
      <c r="A3" s="10" t="s">
        <v>1</v>
      </c>
      <c r="B3" s="10" t="s">
        <v>1</v>
      </c>
      <c r="C3" s="10" t="s">
        <v>226</v>
      </c>
      <c r="D3" s="11"/>
      <c r="E3" s="11" t="s">
        <v>3</v>
      </c>
      <c r="F3" s="12" t="s">
        <v>4</v>
      </c>
      <c r="G3" s="6" t="s">
        <v>5</v>
      </c>
      <c r="H3" s="6"/>
      <c r="I3" s="6"/>
      <c r="J3" s="6"/>
      <c r="K3" s="5" t="s">
        <v>6</v>
      </c>
      <c r="L3" s="5"/>
      <c r="M3" s="5"/>
      <c r="N3" s="5"/>
      <c r="O3" s="5" t="s">
        <v>7</v>
      </c>
      <c r="P3" s="5"/>
      <c r="Q3" s="5"/>
      <c r="R3" s="5"/>
      <c r="S3" s="5" t="s">
        <v>8</v>
      </c>
      <c r="T3" s="5"/>
      <c r="U3" s="5"/>
      <c r="V3" s="5"/>
      <c r="W3" s="4" t="s">
        <v>9</v>
      </c>
      <c r="X3" s="4"/>
      <c r="Y3" s="4"/>
      <c r="Z3" s="4"/>
      <c r="AA3" s="5" t="s">
        <v>10</v>
      </c>
      <c r="AB3" s="5"/>
      <c r="AC3" s="5"/>
      <c r="AD3" s="5"/>
      <c r="AE3" s="5" t="s">
        <v>11</v>
      </c>
      <c r="AF3" s="5"/>
      <c r="AG3" s="5"/>
      <c r="AH3" s="5"/>
      <c r="AI3" s="5" t="s">
        <v>12</v>
      </c>
      <c r="AJ3" s="5"/>
      <c r="AK3" s="5"/>
      <c r="AL3" s="5"/>
      <c r="AM3" s="5" t="s">
        <v>13</v>
      </c>
      <c r="AN3" s="5"/>
      <c r="AO3" s="5"/>
      <c r="AP3" s="5"/>
      <c r="AQ3" s="5" t="s">
        <v>14</v>
      </c>
      <c r="AR3" s="5"/>
      <c r="AS3" s="5"/>
      <c r="AT3" s="5"/>
    </row>
    <row r="4" spans="1:46" ht="14.1" customHeight="1">
      <c r="A4" s="13" t="s">
        <v>15</v>
      </c>
      <c r="B4" s="13" t="s">
        <v>16</v>
      </c>
      <c r="C4" s="14"/>
      <c r="D4" s="15"/>
      <c r="E4" s="15" t="s">
        <v>4</v>
      </c>
      <c r="F4" s="16" t="s">
        <v>17</v>
      </c>
      <c r="G4" s="3" t="s">
        <v>18</v>
      </c>
      <c r="H4" s="3"/>
      <c r="I4" s="3"/>
      <c r="J4" s="3"/>
      <c r="K4" s="2" t="s">
        <v>19</v>
      </c>
      <c r="L4" s="2"/>
      <c r="M4" s="2"/>
      <c r="N4" s="2"/>
      <c r="O4" s="2" t="s">
        <v>20</v>
      </c>
      <c r="P4" s="2"/>
      <c r="Q4" s="2"/>
      <c r="R4" s="2"/>
      <c r="S4" s="2" t="s">
        <v>21</v>
      </c>
      <c r="T4" s="2"/>
      <c r="U4" s="2"/>
      <c r="V4" s="2"/>
      <c r="W4" s="1" t="s">
        <v>22</v>
      </c>
      <c r="X4" s="1"/>
      <c r="Y4" s="1"/>
      <c r="Z4" s="1"/>
      <c r="AA4" s="2" t="s">
        <v>19</v>
      </c>
      <c r="AB4" s="2"/>
      <c r="AC4" s="2"/>
      <c r="AD4" s="2"/>
      <c r="AE4" s="2" t="s">
        <v>22</v>
      </c>
      <c r="AF4" s="2"/>
      <c r="AG4" s="2"/>
      <c r="AH4" s="2"/>
      <c r="AI4" s="2" t="s">
        <v>23</v>
      </c>
      <c r="AJ4" s="2"/>
      <c r="AK4" s="2"/>
      <c r="AL4" s="2"/>
      <c r="AM4" s="2" t="s">
        <v>23</v>
      </c>
      <c r="AN4" s="2"/>
      <c r="AO4" s="2"/>
      <c r="AP4" s="2"/>
      <c r="AQ4" s="2"/>
      <c r="AR4" s="2"/>
      <c r="AS4" s="2"/>
      <c r="AT4" s="2"/>
    </row>
    <row r="5" spans="1:46" ht="14.1" customHeight="1">
      <c r="A5" s="14"/>
      <c r="B5" s="14"/>
      <c r="C5" s="13"/>
      <c r="D5" s="15"/>
      <c r="E5" s="15"/>
      <c r="F5" s="16" t="s">
        <v>24</v>
      </c>
      <c r="G5" s="3" t="s">
        <v>25</v>
      </c>
      <c r="H5" s="3"/>
      <c r="I5" s="3"/>
      <c r="J5" s="3"/>
      <c r="K5" s="2" t="s">
        <v>26</v>
      </c>
      <c r="L5" s="2"/>
      <c r="M5" s="2"/>
      <c r="N5" s="2"/>
      <c r="O5" s="2" t="s">
        <v>27</v>
      </c>
      <c r="P5" s="2"/>
      <c r="Q5" s="2"/>
      <c r="R5" s="2"/>
      <c r="S5" s="2" t="s">
        <v>28</v>
      </c>
      <c r="T5" s="2"/>
      <c r="U5" s="2"/>
      <c r="V5" s="2"/>
      <c r="W5" s="1" t="s">
        <v>29</v>
      </c>
      <c r="X5" s="1"/>
      <c r="Y5" s="1"/>
      <c r="Z5" s="1"/>
      <c r="AA5" s="2" t="s">
        <v>335</v>
      </c>
      <c r="AB5" s="2"/>
      <c r="AC5" s="2"/>
      <c r="AD5" s="2"/>
      <c r="AE5" s="2" t="s">
        <v>30</v>
      </c>
      <c r="AF5" s="2"/>
      <c r="AG5" s="2"/>
      <c r="AH5" s="2"/>
      <c r="AI5" s="2" t="s">
        <v>31</v>
      </c>
      <c r="AJ5" s="2"/>
      <c r="AK5" s="2"/>
      <c r="AL5" s="2"/>
      <c r="AM5" s="2" t="s">
        <v>32</v>
      </c>
      <c r="AN5" s="2"/>
      <c r="AO5" s="2"/>
      <c r="AP5" s="2"/>
      <c r="AQ5" s="2"/>
      <c r="AR5" s="2"/>
      <c r="AS5" s="2"/>
      <c r="AT5" s="2"/>
    </row>
    <row r="6" spans="1:46" ht="14.1" customHeight="1">
      <c r="A6" s="14"/>
      <c r="B6" s="14"/>
      <c r="C6" s="13"/>
      <c r="D6" s="15"/>
      <c r="E6" s="15"/>
      <c r="F6" s="17">
        <v>125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spans="1:46" ht="14.1" customHeight="1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pans="1:46" ht="14.1" customHeight="1">
      <c r="A8" s="33" t="s">
        <v>40</v>
      </c>
      <c r="B8" s="33" t="s">
        <v>40</v>
      </c>
      <c r="C8" s="61" t="s">
        <v>227</v>
      </c>
      <c r="D8" s="121">
        <v>314</v>
      </c>
      <c r="E8" s="63">
        <f t="shared" ref="E8:E39" si="0">SUM(J8,N8,R8,V8,Z8,AD8,AH8,AL8,AP8,AT8)</f>
        <v>114</v>
      </c>
      <c r="F8" s="37">
        <f t="shared" ref="F8:F39" si="1">SUM(E8,-114)</f>
        <v>0</v>
      </c>
      <c r="G8" s="98">
        <v>2</v>
      </c>
      <c r="H8" s="96">
        <v>5</v>
      </c>
      <c r="I8" s="96">
        <v>20</v>
      </c>
      <c r="J8" s="37">
        <f t="shared" ref="J8:J39" si="2">SUM(G8:I8)</f>
        <v>27</v>
      </c>
      <c r="K8" s="97">
        <v>2</v>
      </c>
      <c r="L8" s="98">
        <v>5</v>
      </c>
      <c r="M8" s="98">
        <v>20</v>
      </c>
      <c r="N8" s="37">
        <f t="shared" ref="N8:N39" si="3">SUM(K8:M8)</f>
        <v>27</v>
      </c>
      <c r="O8" s="97">
        <v>2</v>
      </c>
      <c r="P8" s="98">
        <v>2</v>
      </c>
      <c r="Q8" s="98">
        <v>15</v>
      </c>
      <c r="R8" s="37">
        <f t="shared" ref="R8:R39" si="4">SUM(O8:Q8)</f>
        <v>19</v>
      </c>
      <c r="S8" s="97">
        <v>2</v>
      </c>
      <c r="T8" s="98">
        <v>4</v>
      </c>
      <c r="U8" s="98">
        <v>15</v>
      </c>
      <c r="V8" s="37">
        <f t="shared" ref="V8:V39" si="5">SUM(S8:U8)</f>
        <v>21</v>
      </c>
      <c r="W8" s="97">
        <v>2</v>
      </c>
      <c r="X8" s="98">
        <v>3</v>
      </c>
      <c r="Y8" s="98">
        <v>15</v>
      </c>
      <c r="Z8" s="37">
        <f t="shared" ref="Z8:Z39" si="6">SUM(W8:Y8)</f>
        <v>20</v>
      </c>
      <c r="AA8" s="97">
        <v>0</v>
      </c>
      <c r="AB8" s="98">
        <v>0</v>
      </c>
      <c r="AC8" s="98">
        <v>0</v>
      </c>
      <c r="AD8" s="37">
        <f t="shared" ref="AD8:AD39" si="7">SUM(AA8:AC8)</f>
        <v>0</v>
      </c>
      <c r="AE8" s="97">
        <v>0</v>
      </c>
      <c r="AF8" s="98">
        <v>0</v>
      </c>
      <c r="AG8" s="98">
        <v>0</v>
      </c>
      <c r="AH8" s="37">
        <f t="shared" ref="AH8:AH39" si="8">SUM(AE8:AG8)</f>
        <v>0</v>
      </c>
      <c r="AI8" s="97">
        <v>0</v>
      </c>
      <c r="AJ8" s="98">
        <v>0</v>
      </c>
      <c r="AK8" s="98">
        <v>0</v>
      </c>
      <c r="AL8" s="37">
        <f t="shared" ref="AL8:AL39" si="9">SUM(AI8:AK8)</f>
        <v>0</v>
      </c>
      <c r="AM8" s="97">
        <v>0</v>
      </c>
      <c r="AN8" s="98">
        <v>0</v>
      </c>
      <c r="AO8" s="98">
        <v>0</v>
      </c>
      <c r="AP8" s="37">
        <f t="shared" ref="AP8:AP39" si="10">SUM(AM8:AO8)</f>
        <v>0</v>
      </c>
      <c r="AQ8" s="97">
        <v>0</v>
      </c>
      <c r="AR8" s="98">
        <v>0</v>
      </c>
      <c r="AS8" s="98">
        <v>0</v>
      </c>
      <c r="AT8" s="37">
        <f t="shared" ref="AT8:AT39" si="11">SUM(AQ8:AS8)</f>
        <v>0</v>
      </c>
    </row>
    <row r="9" spans="1:46" ht="14.1" customHeight="1">
      <c r="A9" s="41" t="s">
        <v>46</v>
      </c>
      <c r="B9" s="41" t="s">
        <v>43</v>
      </c>
      <c r="C9" s="87" t="s">
        <v>228</v>
      </c>
      <c r="D9" s="121">
        <v>15</v>
      </c>
      <c r="E9" s="44">
        <f t="shared" si="0"/>
        <v>94</v>
      </c>
      <c r="F9" s="45">
        <f t="shared" si="1"/>
        <v>-20</v>
      </c>
      <c r="G9" s="71">
        <v>2</v>
      </c>
      <c r="H9" s="70">
        <v>5</v>
      </c>
      <c r="I9" s="70">
        <v>20</v>
      </c>
      <c r="J9" s="45">
        <f t="shared" si="2"/>
        <v>27</v>
      </c>
      <c r="K9" s="71">
        <v>2</v>
      </c>
      <c r="L9" s="70">
        <v>0</v>
      </c>
      <c r="M9" s="70">
        <v>0</v>
      </c>
      <c r="N9" s="45">
        <f t="shared" si="3"/>
        <v>2</v>
      </c>
      <c r="O9" s="71">
        <v>2</v>
      </c>
      <c r="P9" s="70">
        <v>5</v>
      </c>
      <c r="Q9" s="70">
        <v>3</v>
      </c>
      <c r="R9" s="45">
        <f t="shared" si="4"/>
        <v>10</v>
      </c>
      <c r="S9" s="71">
        <v>2</v>
      </c>
      <c r="T9" s="70">
        <v>5</v>
      </c>
      <c r="U9" s="70">
        <v>20</v>
      </c>
      <c r="V9" s="45">
        <f t="shared" si="5"/>
        <v>27</v>
      </c>
      <c r="W9" s="71">
        <v>3</v>
      </c>
      <c r="X9" s="70">
        <v>5</v>
      </c>
      <c r="Y9" s="70">
        <v>20</v>
      </c>
      <c r="Z9" s="45">
        <f t="shared" si="6"/>
        <v>28</v>
      </c>
      <c r="AA9" s="71">
        <v>0</v>
      </c>
      <c r="AB9" s="70">
        <v>0</v>
      </c>
      <c r="AC9" s="70">
        <v>0</v>
      </c>
      <c r="AD9" s="45">
        <f t="shared" si="7"/>
        <v>0</v>
      </c>
      <c r="AE9" s="71">
        <v>0</v>
      </c>
      <c r="AF9" s="70">
        <v>0</v>
      </c>
      <c r="AG9" s="70">
        <v>0</v>
      </c>
      <c r="AH9" s="45">
        <f t="shared" si="8"/>
        <v>0</v>
      </c>
      <c r="AI9" s="71">
        <v>0</v>
      </c>
      <c r="AJ9" s="70">
        <v>0</v>
      </c>
      <c r="AK9" s="70">
        <v>0</v>
      </c>
      <c r="AL9" s="45">
        <f t="shared" si="9"/>
        <v>0</v>
      </c>
      <c r="AM9" s="71">
        <v>0</v>
      </c>
      <c r="AN9" s="70">
        <v>0</v>
      </c>
      <c r="AO9" s="70">
        <v>0</v>
      </c>
      <c r="AP9" s="45">
        <f t="shared" si="10"/>
        <v>0</v>
      </c>
      <c r="AQ9" s="71">
        <v>0</v>
      </c>
      <c r="AR9" s="70">
        <v>0</v>
      </c>
      <c r="AS9" s="70">
        <v>0</v>
      </c>
      <c r="AT9" s="45">
        <f t="shared" si="11"/>
        <v>0</v>
      </c>
    </row>
    <row r="10" spans="1:46" ht="14.1" customHeight="1">
      <c r="A10" s="41" t="s">
        <v>42</v>
      </c>
      <c r="B10" s="41" t="s">
        <v>42</v>
      </c>
      <c r="C10" s="42" t="s">
        <v>229</v>
      </c>
      <c r="D10" s="121">
        <v>121</v>
      </c>
      <c r="E10" s="44">
        <f t="shared" si="0"/>
        <v>91</v>
      </c>
      <c r="F10" s="45">
        <f t="shared" si="1"/>
        <v>-23</v>
      </c>
      <c r="G10" s="71">
        <v>3</v>
      </c>
      <c r="H10" s="84">
        <v>0</v>
      </c>
      <c r="I10" s="84">
        <v>0</v>
      </c>
      <c r="J10" s="45">
        <f t="shared" si="2"/>
        <v>3</v>
      </c>
      <c r="K10" s="71">
        <v>2</v>
      </c>
      <c r="L10" s="70">
        <v>5</v>
      </c>
      <c r="M10" s="70">
        <v>20</v>
      </c>
      <c r="N10" s="45">
        <f t="shared" si="3"/>
        <v>27</v>
      </c>
      <c r="O10" s="71">
        <v>2</v>
      </c>
      <c r="P10" s="70">
        <v>5</v>
      </c>
      <c r="Q10" s="70">
        <v>20</v>
      </c>
      <c r="R10" s="45">
        <f t="shared" si="4"/>
        <v>27</v>
      </c>
      <c r="S10" s="71">
        <v>2</v>
      </c>
      <c r="T10" s="70">
        <v>5</v>
      </c>
      <c r="U10" s="70">
        <v>15</v>
      </c>
      <c r="V10" s="45">
        <f t="shared" si="5"/>
        <v>22</v>
      </c>
      <c r="W10" s="71">
        <v>2</v>
      </c>
      <c r="X10" s="70">
        <v>0</v>
      </c>
      <c r="Y10" s="70">
        <v>10</v>
      </c>
      <c r="Z10" s="45">
        <f t="shared" si="6"/>
        <v>12</v>
      </c>
      <c r="AA10" s="71">
        <v>0</v>
      </c>
      <c r="AB10" s="70">
        <v>0</v>
      </c>
      <c r="AC10" s="70">
        <v>0</v>
      </c>
      <c r="AD10" s="45">
        <f t="shared" si="7"/>
        <v>0</v>
      </c>
      <c r="AE10" s="71">
        <v>0</v>
      </c>
      <c r="AF10" s="70">
        <v>0</v>
      </c>
      <c r="AG10" s="70">
        <v>0</v>
      </c>
      <c r="AH10" s="45">
        <f t="shared" si="8"/>
        <v>0</v>
      </c>
      <c r="AI10" s="71">
        <v>0</v>
      </c>
      <c r="AJ10" s="70">
        <v>0</v>
      </c>
      <c r="AK10" s="70">
        <v>0</v>
      </c>
      <c r="AL10" s="45">
        <f t="shared" si="9"/>
        <v>0</v>
      </c>
      <c r="AM10" s="71">
        <v>0</v>
      </c>
      <c r="AN10" s="70">
        <v>0</v>
      </c>
      <c r="AO10" s="70">
        <v>0</v>
      </c>
      <c r="AP10" s="45">
        <f t="shared" si="10"/>
        <v>0</v>
      </c>
      <c r="AQ10" s="71">
        <v>0</v>
      </c>
      <c r="AR10" s="70">
        <v>0</v>
      </c>
      <c r="AS10" s="70">
        <v>0</v>
      </c>
      <c r="AT10" s="45">
        <f t="shared" si="11"/>
        <v>0</v>
      </c>
    </row>
    <row r="11" spans="1:46" ht="14.1" customHeight="1">
      <c r="A11" s="41" t="s">
        <v>43</v>
      </c>
      <c r="B11" s="41" t="s">
        <v>46</v>
      </c>
      <c r="C11" s="42" t="s">
        <v>230</v>
      </c>
      <c r="D11" s="121">
        <v>2</v>
      </c>
      <c r="E11" s="44">
        <f t="shared" si="0"/>
        <v>88</v>
      </c>
      <c r="F11" s="45">
        <f t="shared" si="1"/>
        <v>-26</v>
      </c>
      <c r="G11" s="71">
        <v>2</v>
      </c>
      <c r="H11" s="70">
        <v>1</v>
      </c>
      <c r="I11" s="70">
        <v>12</v>
      </c>
      <c r="J11" s="45">
        <f t="shared" si="2"/>
        <v>15</v>
      </c>
      <c r="K11" s="71">
        <v>3</v>
      </c>
      <c r="L11" s="70">
        <v>4</v>
      </c>
      <c r="M11" s="70">
        <v>6</v>
      </c>
      <c r="N11" s="45">
        <f t="shared" si="3"/>
        <v>13</v>
      </c>
      <c r="O11" s="71">
        <v>3</v>
      </c>
      <c r="P11" s="70">
        <v>5</v>
      </c>
      <c r="Q11" s="70">
        <v>20</v>
      </c>
      <c r="R11" s="45">
        <f t="shared" si="4"/>
        <v>28</v>
      </c>
      <c r="S11" s="71">
        <v>2</v>
      </c>
      <c r="T11" s="70">
        <v>2</v>
      </c>
      <c r="U11" s="70">
        <v>20</v>
      </c>
      <c r="V11" s="45">
        <f t="shared" si="5"/>
        <v>24</v>
      </c>
      <c r="W11" s="71">
        <v>2</v>
      </c>
      <c r="X11" s="70">
        <v>0</v>
      </c>
      <c r="Y11" s="70">
        <v>6</v>
      </c>
      <c r="Z11" s="45">
        <f t="shared" si="6"/>
        <v>8</v>
      </c>
      <c r="AA11" s="71">
        <v>0</v>
      </c>
      <c r="AB11" s="70">
        <v>0</v>
      </c>
      <c r="AC11" s="70">
        <v>0</v>
      </c>
      <c r="AD11" s="45">
        <f t="shared" si="7"/>
        <v>0</v>
      </c>
      <c r="AE11" s="71">
        <v>0</v>
      </c>
      <c r="AF11" s="70">
        <v>0</v>
      </c>
      <c r="AG11" s="70">
        <v>0</v>
      </c>
      <c r="AH11" s="45">
        <f t="shared" si="8"/>
        <v>0</v>
      </c>
      <c r="AI11" s="71">
        <v>0</v>
      </c>
      <c r="AJ11" s="70">
        <v>0</v>
      </c>
      <c r="AK11" s="70">
        <v>0</v>
      </c>
      <c r="AL11" s="45">
        <f t="shared" si="9"/>
        <v>0</v>
      </c>
      <c r="AM11" s="71">
        <v>0</v>
      </c>
      <c r="AN11" s="70">
        <v>0</v>
      </c>
      <c r="AO11" s="70">
        <v>0</v>
      </c>
      <c r="AP11" s="45">
        <f t="shared" si="10"/>
        <v>0</v>
      </c>
      <c r="AQ11" s="71">
        <v>0</v>
      </c>
      <c r="AR11" s="70">
        <v>0</v>
      </c>
      <c r="AS11" s="70">
        <v>0</v>
      </c>
      <c r="AT11" s="45">
        <f t="shared" si="11"/>
        <v>0</v>
      </c>
    </row>
    <row r="12" spans="1:46" ht="14.1" customHeight="1">
      <c r="A12" s="41" t="s">
        <v>49</v>
      </c>
      <c r="B12" s="41" t="s">
        <v>49</v>
      </c>
      <c r="C12" s="87" t="s">
        <v>231</v>
      </c>
      <c r="D12" s="121">
        <v>7</v>
      </c>
      <c r="E12" s="44">
        <f t="shared" si="0"/>
        <v>88</v>
      </c>
      <c r="F12" s="45">
        <f t="shared" si="1"/>
        <v>-26</v>
      </c>
      <c r="G12" s="71">
        <v>2</v>
      </c>
      <c r="H12" s="84">
        <v>4</v>
      </c>
      <c r="I12" s="84">
        <v>0</v>
      </c>
      <c r="J12" s="45">
        <f t="shared" si="2"/>
        <v>6</v>
      </c>
      <c r="K12" s="71">
        <v>2</v>
      </c>
      <c r="L12" s="70">
        <v>4</v>
      </c>
      <c r="M12" s="70">
        <v>15</v>
      </c>
      <c r="N12" s="45">
        <f t="shared" si="3"/>
        <v>21</v>
      </c>
      <c r="O12" s="71">
        <v>2</v>
      </c>
      <c r="P12" s="70">
        <v>3</v>
      </c>
      <c r="Q12" s="70">
        <v>10</v>
      </c>
      <c r="R12" s="45">
        <f t="shared" si="4"/>
        <v>15</v>
      </c>
      <c r="S12" s="71">
        <v>2</v>
      </c>
      <c r="T12" s="70">
        <v>5</v>
      </c>
      <c r="U12" s="70">
        <v>12</v>
      </c>
      <c r="V12" s="45">
        <f t="shared" si="5"/>
        <v>19</v>
      </c>
      <c r="W12" s="71">
        <v>2</v>
      </c>
      <c r="X12" s="70">
        <v>5</v>
      </c>
      <c r="Y12" s="70">
        <v>20</v>
      </c>
      <c r="Z12" s="45">
        <f t="shared" si="6"/>
        <v>27</v>
      </c>
      <c r="AA12" s="71">
        <v>0</v>
      </c>
      <c r="AB12" s="70">
        <v>0</v>
      </c>
      <c r="AC12" s="70">
        <v>0</v>
      </c>
      <c r="AD12" s="45">
        <f t="shared" si="7"/>
        <v>0</v>
      </c>
      <c r="AE12" s="71">
        <v>0</v>
      </c>
      <c r="AF12" s="70">
        <v>0</v>
      </c>
      <c r="AG12" s="70">
        <v>0</v>
      </c>
      <c r="AH12" s="45">
        <f t="shared" si="8"/>
        <v>0</v>
      </c>
      <c r="AI12" s="71">
        <v>0</v>
      </c>
      <c r="AJ12" s="70">
        <v>0</v>
      </c>
      <c r="AK12" s="70">
        <v>0</v>
      </c>
      <c r="AL12" s="45">
        <f t="shared" si="9"/>
        <v>0</v>
      </c>
      <c r="AM12" s="71">
        <v>0</v>
      </c>
      <c r="AN12" s="70">
        <v>0</v>
      </c>
      <c r="AO12" s="70">
        <v>0</v>
      </c>
      <c r="AP12" s="45">
        <f t="shared" si="10"/>
        <v>0</v>
      </c>
      <c r="AQ12" s="71">
        <v>0</v>
      </c>
      <c r="AR12" s="70">
        <v>0</v>
      </c>
      <c r="AS12" s="70">
        <v>0</v>
      </c>
      <c r="AT12" s="45">
        <f t="shared" si="11"/>
        <v>0</v>
      </c>
    </row>
    <row r="13" spans="1:46" ht="14.1" customHeight="1">
      <c r="A13" s="41" t="s">
        <v>51</v>
      </c>
      <c r="B13" s="41" t="s">
        <v>51</v>
      </c>
      <c r="C13" s="87" t="s">
        <v>232</v>
      </c>
      <c r="D13" s="121">
        <v>12</v>
      </c>
      <c r="E13" s="44">
        <f t="shared" si="0"/>
        <v>78</v>
      </c>
      <c r="F13" s="45">
        <f t="shared" si="1"/>
        <v>-36</v>
      </c>
      <c r="G13" s="71">
        <v>2</v>
      </c>
      <c r="H13" s="84">
        <v>3</v>
      </c>
      <c r="I13" s="84">
        <v>10</v>
      </c>
      <c r="J13" s="45">
        <f t="shared" si="2"/>
        <v>15</v>
      </c>
      <c r="K13" s="71">
        <v>2</v>
      </c>
      <c r="L13" s="70">
        <v>5</v>
      </c>
      <c r="M13" s="70">
        <v>15</v>
      </c>
      <c r="N13" s="45">
        <f t="shared" si="3"/>
        <v>22</v>
      </c>
      <c r="O13" s="71">
        <v>2</v>
      </c>
      <c r="P13" s="70">
        <v>4</v>
      </c>
      <c r="Q13" s="70">
        <v>0</v>
      </c>
      <c r="R13" s="45">
        <f t="shared" si="4"/>
        <v>6</v>
      </c>
      <c r="S13" s="71">
        <v>2</v>
      </c>
      <c r="T13" s="70">
        <v>4</v>
      </c>
      <c r="U13" s="70">
        <v>10</v>
      </c>
      <c r="V13" s="45">
        <f t="shared" si="5"/>
        <v>16</v>
      </c>
      <c r="W13" s="71">
        <v>2</v>
      </c>
      <c r="X13" s="70">
        <v>5</v>
      </c>
      <c r="Y13" s="70">
        <v>12</v>
      </c>
      <c r="Z13" s="45">
        <f t="shared" si="6"/>
        <v>19</v>
      </c>
      <c r="AA13" s="71">
        <v>0</v>
      </c>
      <c r="AB13" s="70">
        <v>0</v>
      </c>
      <c r="AC13" s="70">
        <v>0</v>
      </c>
      <c r="AD13" s="45">
        <f t="shared" si="7"/>
        <v>0</v>
      </c>
      <c r="AE13" s="71">
        <v>0</v>
      </c>
      <c r="AF13" s="70">
        <v>0</v>
      </c>
      <c r="AG13" s="70">
        <v>0</v>
      </c>
      <c r="AH13" s="45">
        <f t="shared" si="8"/>
        <v>0</v>
      </c>
      <c r="AI13" s="71">
        <v>0</v>
      </c>
      <c r="AJ13" s="70">
        <v>0</v>
      </c>
      <c r="AK13" s="70">
        <v>0</v>
      </c>
      <c r="AL13" s="45">
        <f t="shared" si="9"/>
        <v>0</v>
      </c>
      <c r="AM13" s="71">
        <v>0</v>
      </c>
      <c r="AN13" s="70">
        <v>0</v>
      </c>
      <c r="AO13" s="70">
        <v>0</v>
      </c>
      <c r="AP13" s="45">
        <f t="shared" si="10"/>
        <v>0</v>
      </c>
      <c r="AQ13" s="71">
        <v>0</v>
      </c>
      <c r="AR13" s="70">
        <v>0</v>
      </c>
      <c r="AS13" s="70">
        <v>0</v>
      </c>
      <c r="AT13" s="45">
        <f t="shared" si="11"/>
        <v>0</v>
      </c>
    </row>
    <row r="14" spans="1:46" ht="14.1" customHeight="1">
      <c r="A14" s="41" t="s">
        <v>48</v>
      </c>
      <c r="B14" s="41" t="s">
        <v>48</v>
      </c>
      <c r="C14" s="42" t="s">
        <v>233</v>
      </c>
      <c r="D14" s="121">
        <v>6</v>
      </c>
      <c r="E14" s="44">
        <f t="shared" si="0"/>
        <v>65</v>
      </c>
      <c r="F14" s="45">
        <f t="shared" si="1"/>
        <v>-49</v>
      </c>
      <c r="G14" s="71">
        <v>2</v>
      </c>
      <c r="H14" s="70">
        <v>2</v>
      </c>
      <c r="I14" s="70">
        <v>12</v>
      </c>
      <c r="J14" s="45">
        <f t="shared" si="2"/>
        <v>16</v>
      </c>
      <c r="K14" s="71">
        <v>2</v>
      </c>
      <c r="L14" s="70">
        <v>0</v>
      </c>
      <c r="M14" s="70">
        <v>6</v>
      </c>
      <c r="N14" s="45">
        <f t="shared" si="3"/>
        <v>8</v>
      </c>
      <c r="O14" s="71">
        <v>2</v>
      </c>
      <c r="P14" s="70">
        <v>3</v>
      </c>
      <c r="Q14" s="70">
        <v>12</v>
      </c>
      <c r="R14" s="45">
        <f t="shared" si="4"/>
        <v>17</v>
      </c>
      <c r="S14" s="71">
        <v>2</v>
      </c>
      <c r="T14" s="70">
        <v>3</v>
      </c>
      <c r="U14" s="70">
        <v>10</v>
      </c>
      <c r="V14" s="45">
        <f t="shared" si="5"/>
        <v>15</v>
      </c>
      <c r="W14" s="71">
        <v>2</v>
      </c>
      <c r="X14" s="70">
        <v>4</v>
      </c>
      <c r="Y14" s="70">
        <v>3</v>
      </c>
      <c r="Z14" s="45">
        <f t="shared" si="6"/>
        <v>9</v>
      </c>
      <c r="AA14" s="71">
        <v>0</v>
      </c>
      <c r="AB14" s="70">
        <v>0</v>
      </c>
      <c r="AC14" s="70">
        <v>0</v>
      </c>
      <c r="AD14" s="45">
        <f t="shared" si="7"/>
        <v>0</v>
      </c>
      <c r="AE14" s="71">
        <v>0</v>
      </c>
      <c r="AF14" s="70">
        <v>0</v>
      </c>
      <c r="AG14" s="70">
        <v>0</v>
      </c>
      <c r="AH14" s="45">
        <f t="shared" si="8"/>
        <v>0</v>
      </c>
      <c r="AI14" s="71">
        <v>0</v>
      </c>
      <c r="AJ14" s="70">
        <v>0</v>
      </c>
      <c r="AK14" s="70">
        <v>0</v>
      </c>
      <c r="AL14" s="45">
        <f t="shared" si="9"/>
        <v>0</v>
      </c>
      <c r="AM14" s="71">
        <v>0</v>
      </c>
      <c r="AN14" s="70">
        <v>0</v>
      </c>
      <c r="AO14" s="70">
        <v>0</v>
      </c>
      <c r="AP14" s="45">
        <f t="shared" si="10"/>
        <v>0</v>
      </c>
      <c r="AQ14" s="71">
        <v>0</v>
      </c>
      <c r="AR14" s="70">
        <v>0</v>
      </c>
      <c r="AS14" s="70">
        <v>0</v>
      </c>
      <c r="AT14" s="45">
        <f t="shared" si="11"/>
        <v>0</v>
      </c>
    </row>
    <row r="15" spans="1:46" ht="14.1" customHeight="1">
      <c r="A15" s="41" t="s">
        <v>54</v>
      </c>
      <c r="B15" s="41" t="s">
        <v>55</v>
      </c>
      <c r="C15" s="87" t="s">
        <v>234</v>
      </c>
      <c r="D15" s="121">
        <v>4</v>
      </c>
      <c r="E15" s="44">
        <f t="shared" si="0"/>
        <v>58</v>
      </c>
      <c r="F15" s="45">
        <f t="shared" si="1"/>
        <v>-56</v>
      </c>
      <c r="G15" s="70">
        <v>2</v>
      </c>
      <c r="H15" s="84">
        <v>1</v>
      </c>
      <c r="I15" s="84">
        <v>1</v>
      </c>
      <c r="J15" s="45">
        <f t="shared" si="2"/>
        <v>4</v>
      </c>
      <c r="K15" s="83">
        <v>2</v>
      </c>
      <c r="L15" s="81">
        <v>1</v>
      </c>
      <c r="M15" s="81">
        <v>2</v>
      </c>
      <c r="N15" s="45">
        <f t="shared" si="3"/>
        <v>5</v>
      </c>
      <c r="O15" s="83">
        <v>2</v>
      </c>
      <c r="P15" s="81">
        <v>4</v>
      </c>
      <c r="Q15" s="81">
        <v>6</v>
      </c>
      <c r="R15" s="45">
        <f t="shared" si="4"/>
        <v>12</v>
      </c>
      <c r="S15" s="83">
        <v>3</v>
      </c>
      <c r="T15" s="81">
        <v>4</v>
      </c>
      <c r="U15" s="81">
        <v>12</v>
      </c>
      <c r="V15" s="45">
        <f t="shared" si="5"/>
        <v>19</v>
      </c>
      <c r="W15" s="83">
        <v>2</v>
      </c>
      <c r="X15" s="81">
        <v>4</v>
      </c>
      <c r="Y15" s="81">
        <v>12</v>
      </c>
      <c r="Z15" s="45">
        <f t="shared" si="6"/>
        <v>18</v>
      </c>
      <c r="AA15" s="83">
        <v>0</v>
      </c>
      <c r="AB15" s="81">
        <v>0</v>
      </c>
      <c r="AC15" s="81">
        <v>0</v>
      </c>
      <c r="AD15" s="45">
        <f t="shared" si="7"/>
        <v>0</v>
      </c>
      <c r="AE15" s="83">
        <v>0</v>
      </c>
      <c r="AF15" s="81">
        <v>0</v>
      </c>
      <c r="AG15" s="81">
        <v>0</v>
      </c>
      <c r="AH15" s="45">
        <f t="shared" si="8"/>
        <v>0</v>
      </c>
      <c r="AI15" s="83">
        <v>0</v>
      </c>
      <c r="AJ15" s="81">
        <v>0</v>
      </c>
      <c r="AK15" s="81">
        <v>0</v>
      </c>
      <c r="AL15" s="45">
        <f t="shared" si="9"/>
        <v>0</v>
      </c>
      <c r="AM15" s="83">
        <v>0</v>
      </c>
      <c r="AN15" s="81">
        <v>0</v>
      </c>
      <c r="AO15" s="81">
        <v>0</v>
      </c>
      <c r="AP15" s="45">
        <f t="shared" si="10"/>
        <v>0</v>
      </c>
      <c r="AQ15" s="83">
        <v>0</v>
      </c>
      <c r="AR15" s="81">
        <v>0</v>
      </c>
      <c r="AS15" s="81">
        <v>0</v>
      </c>
      <c r="AT15" s="45">
        <f t="shared" si="11"/>
        <v>0</v>
      </c>
    </row>
    <row r="16" spans="1:46" ht="14.1" customHeight="1">
      <c r="A16" s="41" t="s">
        <v>62</v>
      </c>
      <c r="B16" s="41" t="s">
        <v>54</v>
      </c>
      <c r="C16" s="48" t="s">
        <v>235</v>
      </c>
      <c r="D16" s="122">
        <v>16</v>
      </c>
      <c r="E16" s="49">
        <f t="shared" si="0"/>
        <v>47</v>
      </c>
      <c r="F16" s="45">
        <f t="shared" si="1"/>
        <v>-67</v>
      </c>
      <c r="G16" s="83">
        <v>0</v>
      </c>
      <c r="H16" s="81">
        <v>0</v>
      </c>
      <c r="I16" s="81">
        <v>0</v>
      </c>
      <c r="J16" s="52">
        <f t="shared" si="2"/>
        <v>0</v>
      </c>
      <c r="K16" s="83">
        <v>2</v>
      </c>
      <c r="L16" s="81">
        <v>0</v>
      </c>
      <c r="M16" s="81">
        <v>10</v>
      </c>
      <c r="N16" s="52">
        <f t="shared" si="3"/>
        <v>12</v>
      </c>
      <c r="O16" s="83">
        <v>2</v>
      </c>
      <c r="P16" s="81">
        <v>3</v>
      </c>
      <c r="Q16" s="81">
        <v>8</v>
      </c>
      <c r="R16" s="52">
        <f t="shared" si="4"/>
        <v>13</v>
      </c>
      <c r="S16" s="83">
        <v>2</v>
      </c>
      <c r="T16" s="81">
        <v>2</v>
      </c>
      <c r="U16" s="81">
        <v>6</v>
      </c>
      <c r="V16" s="52">
        <f t="shared" si="5"/>
        <v>10</v>
      </c>
      <c r="W16" s="83">
        <v>2</v>
      </c>
      <c r="X16" s="81">
        <v>0</v>
      </c>
      <c r="Y16" s="81">
        <v>10</v>
      </c>
      <c r="Z16" s="52">
        <f t="shared" si="6"/>
        <v>12</v>
      </c>
      <c r="AA16" s="83">
        <v>0</v>
      </c>
      <c r="AB16" s="81">
        <v>0</v>
      </c>
      <c r="AC16" s="81">
        <v>0</v>
      </c>
      <c r="AD16" s="52">
        <f t="shared" si="7"/>
        <v>0</v>
      </c>
      <c r="AE16" s="83">
        <v>0</v>
      </c>
      <c r="AF16" s="81">
        <v>0</v>
      </c>
      <c r="AG16" s="81">
        <v>0</v>
      </c>
      <c r="AH16" s="52">
        <f t="shared" si="8"/>
        <v>0</v>
      </c>
      <c r="AI16" s="83">
        <v>0</v>
      </c>
      <c r="AJ16" s="81">
        <v>0</v>
      </c>
      <c r="AK16" s="81">
        <v>0</v>
      </c>
      <c r="AL16" s="52">
        <f t="shared" si="9"/>
        <v>0</v>
      </c>
      <c r="AM16" s="83">
        <v>0</v>
      </c>
      <c r="AN16" s="81">
        <v>0</v>
      </c>
      <c r="AO16" s="81">
        <v>0</v>
      </c>
      <c r="AP16" s="52">
        <f t="shared" si="10"/>
        <v>0</v>
      </c>
      <c r="AQ16" s="83">
        <v>0</v>
      </c>
      <c r="AR16" s="81">
        <v>0</v>
      </c>
      <c r="AS16" s="81">
        <v>0</v>
      </c>
      <c r="AT16" s="52">
        <f t="shared" si="11"/>
        <v>0</v>
      </c>
    </row>
    <row r="17" spans="1:46" ht="14.1" customHeight="1">
      <c r="A17" s="41" t="s">
        <v>72</v>
      </c>
      <c r="B17" s="41" t="s">
        <v>58</v>
      </c>
      <c r="C17" s="42" t="s">
        <v>236</v>
      </c>
      <c r="D17" s="121">
        <v>82</v>
      </c>
      <c r="E17" s="44">
        <f t="shared" si="0"/>
        <v>46</v>
      </c>
      <c r="F17" s="45">
        <f t="shared" si="1"/>
        <v>-68</v>
      </c>
      <c r="G17" s="71">
        <v>2</v>
      </c>
      <c r="H17" s="70">
        <v>4</v>
      </c>
      <c r="I17" s="70">
        <v>0</v>
      </c>
      <c r="J17" s="45">
        <f t="shared" si="2"/>
        <v>6</v>
      </c>
      <c r="K17" s="71">
        <v>2</v>
      </c>
      <c r="L17" s="70">
        <v>0</v>
      </c>
      <c r="M17" s="70">
        <v>0</v>
      </c>
      <c r="N17" s="45">
        <f t="shared" si="3"/>
        <v>2</v>
      </c>
      <c r="O17" s="71">
        <v>2</v>
      </c>
      <c r="P17" s="70">
        <v>0</v>
      </c>
      <c r="Q17" s="70">
        <v>2</v>
      </c>
      <c r="R17" s="45">
        <f t="shared" si="4"/>
        <v>4</v>
      </c>
      <c r="S17" s="71">
        <v>2</v>
      </c>
      <c r="T17" s="70">
        <v>3</v>
      </c>
      <c r="U17" s="70">
        <v>8</v>
      </c>
      <c r="V17" s="45">
        <f t="shared" si="5"/>
        <v>13</v>
      </c>
      <c r="W17" s="71">
        <v>2</v>
      </c>
      <c r="X17" s="70">
        <v>4</v>
      </c>
      <c r="Y17" s="70">
        <v>15</v>
      </c>
      <c r="Z17" s="45">
        <f t="shared" si="6"/>
        <v>21</v>
      </c>
      <c r="AA17" s="71">
        <v>0</v>
      </c>
      <c r="AB17" s="70">
        <v>0</v>
      </c>
      <c r="AC17" s="70">
        <v>0</v>
      </c>
      <c r="AD17" s="45">
        <f t="shared" si="7"/>
        <v>0</v>
      </c>
      <c r="AE17" s="71">
        <v>0</v>
      </c>
      <c r="AF17" s="70">
        <v>0</v>
      </c>
      <c r="AG17" s="70">
        <v>0</v>
      </c>
      <c r="AH17" s="45">
        <f t="shared" si="8"/>
        <v>0</v>
      </c>
      <c r="AI17" s="71">
        <v>0</v>
      </c>
      <c r="AJ17" s="70">
        <v>0</v>
      </c>
      <c r="AK17" s="70">
        <v>0</v>
      </c>
      <c r="AL17" s="45">
        <f t="shared" si="9"/>
        <v>0</v>
      </c>
      <c r="AM17" s="71">
        <v>0</v>
      </c>
      <c r="AN17" s="70">
        <v>0</v>
      </c>
      <c r="AO17" s="70">
        <v>0</v>
      </c>
      <c r="AP17" s="45">
        <f t="shared" si="10"/>
        <v>0</v>
      </c>
      <c r="AQ17" s="71">
        <v>0</v>
      </c>
      <c r="AR17" s="70">
        <v>0</v>
      </c>
      <c r="AS17" s="70">
        <v>0</v>
      </c>
      <c r="AT17" s="45">
        <f t="shared" si="11"/>
        <v>0</v>
      </c>
    </row>
    <row r="18" spans="1:46" ht="14.1" customHeight="1">
      <c r="A18" s="41" t="s">
        <v>55</v>
      </c>
      <c r="B18" s="41" t="s">
        <v>60</v>
      </c>
      <c r="C18" s="87" t="s">
        <v>237</v>
      </c>
      <c r="D18" s="121">
        <v>64</v>
      </c>
      <c r="E18" s="44">
        <f t="shared" si="0"/>
        <v>40</v>
      </c>
      <c r="F18" s="45">
        <f t="shared" si="1"/>
        <v>-74</v>
      </c>
      <c r="G18" s="70">
        <v>2</v>
      </c>
      <c r="H18" s="84">
        <v>5</v>
      </c>
      <c r="I18" s="84">
        <v>15</v>
      </c>
      <c r="J18" s="45">
        <f t="shared" si="2"/>
        <v>22</v>
      </c>
      <c r="K18" s="71">
        <v>2</v>
      </c>
      <c r="L18" s="70">
        <v>0</v>
      </c>
      <c r="M18" s="70">
        <v>0</v>
      </c>
      <c r="N18" s="45">
        <f t="shared" si="3"/>
        <v>2</v>
      </c>
      <c r="O18" s="71">
        <v>2</v>
      </c>
      <c r="P18" s="70">
        <v>2</v>
      </c>
      <c r="Q18" s="70">
        <v>12</v>
      </c>
      <c r="R18" s="45">
        <f t="shared" si="4"/>
        <v>16</v>
      </c>
      <c r="S18" s="71">
        <v>0</v>
      </c>
      <c r="T18" s="70">
        <v>0</v>
      </c>
      <c r="U18" s="70">
        <v>0</v>
      </c>
      <c r="V18" s="45">
        <f t="shared" si="5"/>
        <v>0</v>
      </c>
      <c r="W18" s="71">
        <v>0</v>
      </c>
      <c r="X18" s="70">
        <v>0</v>
      </c>
      <c r="Y18" s="70">
        <v>0</v>
      </c>
      <c r="Z18" s="45">
        <f t="shared" si="6"/>
        <v>0</v>
      </c>
      <c r="AA18" s="71">
        <v>0</v>
      </c>
      <c r="AB18" s="70">
        <v>0</v>
      </c>
      <c r="AC18" s="70">
        <v>0</v>
      </c>
      <c r="AD18" s="45">
        <f t="shared" si="7"/>
        <v>0</v>
      </c>
      <c r="AE18" s="71">
        <v>0</v>
      </c>
      <c r="AF18" s="70">
        <v>0</v>
      </c>
      <c r="AG18" s="70">
        <v>0</v>
      </c>
      <c r="AH18" s="45">
        <f t="shared" si="8"/>
        <v>0</v>
      </c>
      <c r="AI18" s="71">
        <v>0</v>
      </c>
      <c r="AJ18" s="70">
        <v>0</v>
      </c>
      <c r="AK18" s="70">
        <v>0</v>
      </c>
      <c r="AL18" s="45">
        <f t="shared" si="9"/>
        <v>0</v>
      </c>
      <c r="AM18" s="71">
        <v>0</v>
      </c>
      <c r="AN18" s="70">
        <v>0</v>
      </c>
      <c r="AO18" s="70">
        <v>0</v>
      </c>
      <c r="AP18" s="45">
        <f t="shared" si="10"/>
        <v>0</v>
      </c>
      <c r="AQ18" s="71">
        <v>0</v>
      </c>
      <c r="AR18" s="70">
        <v>0</v>
      </c>
      <c r="AS18" s="70">
        <v>0</v>
      </c>
      <c r="AT18" s="45">
        <f t="shared" si="11"/>
        <v>0</v>
      </c>
    </row>
    <row r="19" spans="1:46" ht="14.1" customHeight="1">
      <c r="A19" s="41" t="s">
        <v>60</v>
      </c>
      <c r="B19" s="41" t="s">
        <v>62</v>
      </c>
      <c r="C19" s="87" t="s">
        <v>238</v>
      </c>
      <c r="D19" s="121">
        <v>22</v>
      </c>
      <c r="E19" s="44">
        <f t="shared" si="0"/>
        <v>40</v>
      </c>
      <c r="F19" s="45">
        <f t="shared" si="1"/>
        <v>-74</v>
      </c>
      <c r="G19" s="69">
        <v>2</v>
      </c>
      <c r="H19" s="84">
        <v>0</v>
      </c>
      <c r="I19" s="84">
        <v>6</v>
      </c>
      <c r="J19" s="45">
        <f t="shared" si="2"/>
        <v>8</v>
      </c>
      <c r="K19" s="71">
        <v>2</v>
      </c>
      <c r="L19" s="70">
        <v>2</v>
      </c>
      <c r="M19" s="70">
        <v>4</v>
      </c>
      <c r="N19" s="45">
        <f t="shared" si="3"/>
        <v>8</v>
      </c>
      <c r="O19" s="71">
        <v>2</v>
      </c>
      <c r="P19" s="70">
        <v>1</v>
      </c>
      <c r="Q19" s="70">
        <v>6</v>
      </c>
      <c r="R19" s="45">
        <f t="shared" si="4"/>
        <v>9</v>
      </c>
      <c r="S19" s="71">
        <v>2</v>
      </c>
      <c r="T19" s="70">
        <v>3</v>
      </c>
      <c r="U19" s="70">
        <v>6</v>
      </c>
      <c r="V19" s="45">
        <f t="shared" si="5"/>
        <v>11</v>
      </c>
      <c r="W19" s="71">
        <v>2</v>
      </c>
      <c r="X19" s="70">
        <v>2</v>
      </c>
      <c r="Y19" s="70">
        <v>0</v>
      </c>
      <c r="Z19" s="45">
        <f t="shared" si="6"/>
        <v>4</v>
      </c>
      <c r="AA19" s="71">
        <v>0</v>
      </c>
      <c r="AB19" s="70">
        <v>0</v>
      </c>
      <c r="AC19" s="70">
        <v>0</v>
      </c>
      <c r="AD19" s="45">
        <f t="shared" si="7"/>
        <v>0</v>
      </c>
      <c r="AE19" s="71">
        <v>0</v>
      </c>
      <c r="AF19" s="70">
        <v>0</v>
      </c>
      <c r="AG19" s="70">
        <v>0</v>
      </c>
      <c r="AH19" s="45">
        <f t="shared" si="8"/>
        <v>0</v>
      </c>
      <c r="AI19" s="71">
        <v>0</v>
      </c>
      <c r="AJ19" s="70">
        <v>0</v>
      </c>
      <c r="AK19" s="70">
        <v>0</v>
      </c>
      <c r="AL19" s="45">
        <f t="shared" si="9"/>
        <v>0</v>
      </c>
      <c r="AM19" s="71">
        <v>0</v>
      </c>
      <c r="AN19" s="70">
        <v>0</v>
      </c>
      <c r="AO19" s="70">
        <v>0</v>
      </c>
      <c r="AP19" s="45">
        <f t="shared" si="10"/>
        <v>0</v>
      </c>
      <c r="AQ19" s="71">
        <v>0</v>
      </c>
      <c r="AR19" s="70">
        <v>0</v>
      </c>
      <c r="AS19" s="70">
        <v>0</v>
      </c>
      <c r="AT19" s="45">
        <f t="shared" si="11"/>
        <v>0</v>
      </c>
    </row>
    <row r="20" spans="1:46" ht="14.1" customHeight="1">
      <c r="A20" s="41" t="s">
        <v>58</v>
      </c>
      <c r="B20" s="41" t="s">
        <v>64</v>
      </c>
      <c r="C20" s="42" t="s">
        <v>239</v>
      </c>
      <c r="D20" s="121">
        <v>50</v>
      </c>
      <c r="E20" s="44">
        <f t="shared" si="0"/>
        <v>39</v>
      </c>
      <c r="F20" s="45">
        <f t="shared" si="1"/>
        <v>-75</v>
      </c>
      <c r="G20" s="69">
        <v>2</v>
      </c>
      <c r="H20" s="84">
        <v>0</v>
      </c>
      <c r="I20" s="84">
        <v>6</v>
      </c>
      <c r="J20" s="45">
        <f t="shared" si="2"/>
        <v>8</v>
      </c>
      <c r="K20" s="71">
        <v>2</v>
      </c>
      <c r="L20" s="70">
        <v>2</v>
      </c>
      <c r="M20" s="70">
        <v>0</v>
      </c>
      <c r="N20" s="45">
        <f t="shared" si="3"/>
        <v>4</v>
      </c>
      <c r="O20" s="71">
        <v>2</v>
      </c>
      <c r="P20" s="70">
        <v>4</v>
      </c>
      <c r="Q20" s="70">
        <v>15</v>
      </c>
      <c r="R20" s="45">
        <f t="shared" si="4"/>
        <v>21</v>
      </c>
      <c r="S20" s="71">
        <v>2</v>
      </c>
      <c r="T20" s="70">
        <v>0</v>
      </c>
      <c r="U20" s="70">
        <v>4</v>
      </c>
      <c r="V20" s="45">
        <f t="shared" si="5"/>
        <v>6</v>
      </c>
      <c r="W20" s="71">
        <v>0</v>
      </c>
      <c r="X20" s="70">
        <v>0</v>
      </c>
      <c r="Y20" s="70">
        <v>0</v>
      </c>
      <c r="Z20" s="45">
        <f t="shared" si="6"/>
        <v>0</v>
      </c>
      <c r="AA20" s="71">
        <v>0</v>
      </c>
      <c r="AB20" s="70">
        <v>0</v>
      </c>
      <c r="AC20" s="70">
        <v>0</v>
      </c>
      <c r="AD20" s="45">
        <f t="shared" si="7"/>
        <v>0</v>
      </c>
      <c r="AE20" s="71">
        <v>0</v>
      </c>
      <c r="AF20" s="70">
        <v>0</v>
      </c>
      <c r="AG20" s="70">
        <v>0</v>
      </c>
      <c r="AH20" s="45">
        <f t="shared" si="8"/>
        <v>0</v>
      </c>
      <c r="AI20" s="71">
        <v>0</v>
      </c>
      <c r="AJ20" s="70">
        <v>0</v>
      </c>
      <c r="AK20" s="70">
        <v>0</v>
      </c>
      <c r="AL20" s="45">
        <f t="shared" si="9"/>
        <v>0</v>
      </c>
      <c r="AM20" s="71">
        <v>0</v>
      </c>
      <c r="AN20" s="70">
        <v>0</v>
      </c>
      <c r="AO20" s="70">
        <v>0</v>
      </c>
      <c r="AP20" s="45">
        <f t="shared" si="10"/>
        <v>0</v>
      </c>
      <c r="AQ20" s="71">
        <v>0</v>
      </c>
      <c r="AR20" s="70">
        <v>0</v>
      </c>
      <c r="AS20" s="70">
        <v>0</v>
      </c>
      <c r="AT20" s="45">
        <f t="shared" si="11"/>
        <v>0</v>
      </c>
    </row>
    <row r="21" spans="1:46" ht="14.1" customHeight="1">
      <c r="A21" s="41" t="s">
        <v>64</v>
      </c>
      <c r="B21" s="41" t="s">
        <v>66</v>
      </c>
      <c r="C21" s="87" t="s">
        <v>240</v>
      </c>
      <c r="D21" s="121">
        <v>75</v>
      </c>
      <c r="E21" s="44">
        <f t="shared" si="0"/>
        <v>38</v>
      </c>
      <c r="F21" s="45">
        <f t="shared" si="1"/>
        <v>-76</v>
      </c>
      <c r="G21" s="70">
        <v>2</v>
      </c>
      <c r="H21" s="84">
        <v>2</v>
      </c>
      <c r="I21" s="84">
        <v>15</v>
      </c>
      <c r="J21" s="45">
        <f t="shared" si="2"/>
        <v>19</v>
      </c>
      <c r="K21" s="71">
        <v>2</v>
      </c>
      <c r="L21" s="70">
        <v>0</v>
      </c>
      <c r="M21" s="70">
        <v>3</v>
      </c>
      <c r="N21" s="45">
        <f t="shared" si="3"/>
        <v>5</v>
      </c>
      <c r="O21" s="71">
        <v>2</v>
      </c>
      <c r="P21" s="70">
        <v>0</v>
      </c>
      <c r="Q21" s="70">
        <v>1</v>
      </c>
      <c r="R21" s="45">
        <f t="shared" si="4"/>
        <v>3</v>
      </c>
      <c r="S21" s="71">
        <v>2</v>
      </c>
      <c r="T21" s="70">
        <v>0</v>
      </c>
      <c r="U21" s="70">
        <v>4</v>
      </c>
      <c r="V21" s="45">
        <f t="shared" si="5"/>
        <v>6</v>
      </c>
      <c r="W21" s="71">
        <v>2</v>
      </c>
      <c r="X21" s="70">
        <v>0</v>
      </c>
      <c r="Y21" s="70">
        <v>3</v>
      </c>
      <c r="Z21" s="45">
        <f t="shared" si="6"/>
        <v>5</v>
      </c>
      <c r="AA21" s="71">
        <v>0</v>
      </c>
      <c r="AB21" s="70">
        <v>0</v>
      </c>
      <c r="AC21" s="70">
        <v>0</v>
      </c>
      <c r="AD21" s="45">
        <f t="shared" si="7"/>
        <v>0</v>
      </c>
      <c r="AE21" s="71">
        <v>0</v>
      </c>
      <c r="AF21" s="70">
        <v>0</v>
      </c>
      <c r="AG21" s="70">
        <v>0</v>
      </c>
      <c r="AH21" s="45">
        <f t="shared" si="8"/>
        <v>0</v>
      </c>
      <c r="AI21" s="71">
        <v>0</v>
      </c>
      <c r="AJ21" s="70">
        <v>0</v>
      </c>
      <c r="AK21" s="70">
        <v>0</v>
      </c>
      <c r="AL21" s="45">
        <f t="shared" si="9"/>
        <v>0</v>
      </c>
      <c r="AM21" s="71">
        <v>0</v>
      </c>
      <c r="AN21" s="70">
        <v>0</v>
      </c>
      <c r="AO21" s="70">
        <v>0</v>
      </c>
      <c r="AP21" s="45">
        <f t="shared" si="10"/>
        <v>0</v>
      </c>
      <c r="AQ21" s="71">
        <v>0</v>
      </c>
      <c r="AR21" s="70">
        <v>0</v>
      </c>
      <c r="AS21" s="70">
        <v>0</v>
      </c>
      <c r="AT21" s="45">
        <f t="shared" si="11"/>
        <v>0</v>
      </c>
    </row>
    <row r="22" spans="1:46" ht="14.1" customHeight="1">
      <c r="A22" s="41" t="s">
        <v>109</v>
      </c>
      <c r="B22" s="41" t="s">
        <v>68</v>
      </c>
      <c r="C22" s="42" t="s">
        <v>241</v>
      </c>
      <c r="D22" s="121">
        <v>27</v>
      </c>
      <c r="E22" s="44">
        <f t="shared" si="0"/>
        <v>33</v>
      </c>
      <c r="F22" s="45">
        <f t="shared" si="1"/>
        <v>-81</v>
      </c>
      <c r="G22" s="71">
        <v>2</v>
      </c>
      <c r="H22" s="70">
        <v>0</v>
      </c>
      <c r="I22" s="70">
        <v>0</v>
      </c>
      <c r="J22" s="45">
        <f t="shared" si="2"/>
        <v>2</v>
      </c>
      <c r="K22" s="71">
        <v>2</v>
      </c>
      <c r="L22" s="70">
        <v>2</v>
      </c>
      <c r="M22" s="70">
        <v>12</v>
      </c>
      <c r="N22" s="45">
        <f t="shared" si="3"/>
        <v>16</v>
      </c>
      <c r="O22" s="71">
        <v>2</v>
      </c>
      <c r="P22" s="70">
        <v>0</v>
      </c>
      <c r="Q22" s="70">
        <v>0</v>
      </c>
      <c r="R22" s="45">
        <f t="shared" si="4"/>
        <v>2</v>
      </c>
      <c r="S22" s="71">
        <v>0</v>
      </c>
      <c r="T22" s="70">
        <v>0</v>
      </c>
      <c r="U22" s="70">
        <v>0</v>
      </c>
      <c r="V22" s="45">
        <f t="shared" si="5"/>
        <v>0</v>
      </c>
      <c r="W22" s="71">
        <v>2</v>
      </c>
      <c r="X22" s="70">
        <v>3</v>
      </c>
      <c r="Y22" s="70">
        <v>8</v>
      </c>
      <c r="Z22" s="45">
        <f t="shared" si="6"/>
        <v>13</v>
      </c>
      <c r="AA22" s="71">
        <v>0</v>
      </c>
      <c r="AB22" s="70">
        <v>0</v>
      </c>
      <c r="AC22" s="70">
        <v>0</v>
      </c>
      <c r="AD22" s="45">
        <f t="shared" si="7"/>
        <v>0</v>
      </c>
      <c r="AE22" s="71">
        <v>0</v>
      </c>
      <c r="AF22" s="70">
        <v>0</v>
      </c>
      <c r="AG22" s="70">
        <v>0</v>
      </c>
      <c r="AH22" s="45">
        <f t="shared" si="8"/>
        <v>0</v>
      </c>
      <c r="AI22" s="71">
        <v>0</v>
      </c>
      <c r="AJ22" s="70">
        <v>0</v>
      </c>
      <c r="AK22" s="70">
        <v>0</v>
      </c>
      <c r="AL22" s="45">
        <f t="shared" si="9"/>
        <v>0</v>
      </c>
      <c r="AM22" s="71">
        <v>0</v>
      </c>
      <c r="AN22" s="70">
        <v>0</v>
      </c>
      <c r="AO22" s="70">
        <v>0</v>
      </c>
      <c r="AP22" s="45">
        <f t="shared" si="10"/>
        <v>0</v>
      </c>
      <c r="AQ22" s="71">
        <v>0</v>
      </c>
      <c r="AR22" s="70">
        <v>0</v>
      </c>
      <c r="AS22" s="70">
        <v>0</v>
      </c>
      <c r="AT22" s="45">
        <f t="shared" si="11"/>
        <v>0</v>
      </c>
    </row>
    <row r="23" spans="1:46" ht="14.1" customHeight="1">
      <c r="A23" s="41" t="s">
        <v>119</v>
      </c>
      <c r="B23" s="41" t="s">
        <v>70</v>
      </c>
      <c r="C23" s="87" t="s">
        <v>242</v>
      </c>
      <c r="D23" s="121">
        <v>20</v>
      </c>
      <c r="E23" s="44">
        <f t="shared" si="0"/>
        <v>31</v>
      </c>
      <c r="F23" s="45">
        <f t="shared" si="1"/>
        <v>-83</v>
      </c>
      <c r="G23" s="70">
        <v>2</v>
      </c>
      <c r="H23" s="84">
        <v>4</v>
      </c>
      <c r="I23" s="84">
        <v>0</v>
      </c>
      <c r="J23" s="45">
        <f t="shared" si="2"/>
        <v>6</v>
      </c>
      <c r="K23" s="71">
        <v>2</v>
      </c>
      <c r="L23" s="70">
        <v>0</v>
      </c>
      <c r="M23" s="70">
        <v>0</v>
      </c>
      <c r="N23" s="45">
        <f t="shared" si="3"/>
        <v>2</v>
      </c>
      <c r="O23" s="71">
        <v>2</v>
      </c>
      <c r="P23" s="70">
        <v>0</v>
      </c>
      <c r="Q23" s="70">
        <v>3</v>
      </c>
      <c r="R23" s="45">
        <f t="shared" si="4"/>
        <v>5</v>
      </c>
      <c r="S23" s="71">
        <v>2</v>
      </c>
      <c r="T23" s="70">
        <v>0</v>
      </c>
      <c r="U23" s="70">
        <v>3</v>
      </c>
      <c r="V23" s="45">
        <f t="shared" si="5"/>
        <v>5</v>
      </c>
      <c r="W23" s="71">
        <v>2</v>
      </c>
      <c r="X23" s="70">
        <v>3</v>
      </c>
      <c r="Y23" s="70">
        <v>8</v>
      </c>
      <c r="Z23" s="45">
        <f t="shared" si="6"/>
        <v>13</v>
      </c>
      <c r="AA23" s="71">
        <v>0</v>
      </c>
      <c r="AB23" s="70">
        <v>0</v>
      </c>
      <c r="AC23" s="70">
        <v>0</v>
      </c>
      <c r="AD23" s="45">
        <f t="shared" si="7"/>
        <v>0</v>
      </c>
      <c r="AE23" s="71">
        <v>0</v>
      </c>
      <c r="AF23" s="70">
        <v>0</v>
      </c>
      <c r="AG23" s="70">
        <v>0</v>
      </c>
      <c r="AH23" s="45">
        <f t="shared" si="8"/>
        <v>0</v>
      </c>
      <c r="AI23" s="71">
        <v>0</v>
      </c>
      <c r="AJ23" s="70">
        <v>0</v>
      </c>
      <c r="AK23" s="70">
        <v>0</v>
      </c>
      <c r="AL23" s="45">
        <f t="shared" si="9"/>
        <v>0</v>
      </c>
      <c r="AM23" s="71">
        <v>0</v>
      </c>
      <c r="AN23" s="70">
        <v>0</v>
      </c>
      <c r="AO23" s="70">
        <v>0</v>
      </c>
      <c r="AP23" s="45">
        <f t="shared" si="10"/>
        <v>0</v>
      </c>
      <c r="AQ23" s="71">
        <v>0</v>
      </c>
      <c r="AR23" s="70">
        <v>0</v>
      </c>
      <c r="AS23" s="70">
        <v>0</v>
      </c>
      <c r="AT23" s="45">
        <f t="shared" si="11"/>
        <v>0</v>
      </c>
    </row>
    <row r="24" spans="1:46" ht="14.1" customHeight="1">
      <c r="A24" s="41" t="s">
        <v>110</v>
      </c>
      <c r="B24" s="41" t="s">
        <v>72</v>
      </c>
      <c r="C24" s="87" t="s">
        <v>243</v>
      </c>
      <c r="D24" s="121">
        <v>36</v>
      </c>
      <c r="E24" s="44">
        <f t="shared" si="0"/>
        <v>30</v>
      </c>
      <c r="F24" s="45">
        <f t="shared" si="1"/>
        <v>-84</v>
      </c>
      <c r="G24" s="71">
        <v>2</v>
      </c>
      <c r="H24" s="84">
        <v>0</v>
      </c>
      <c r="I24" s="84">
        <v>3</v>
      </c>
      <c r="J24" s="45">
        <f t="shared" si="2"/>
        <v>5</v>
      </c>
      <c r="K24" s="71">
        <v>2</v>
      </c>
      <c r="L24" s="70">
        <v>0</v>
      </c>
      <c r="M24" s="70">
        <v>0</v>
      </c>
      <c r="N24" s="45">
        <f t="shared" si="3"/>
        <v>2</v>
      </c>
      <c r="O24" s="71">
        <v>2</v>
      </c>
      <c r="P24" s="70">
        <v>1</v>
      </c>
      <c r="Q24" s="70">
        <v>4</v>
      </c>
      <c r="R24" s="45">
        <f t="shared" si="4"/>
        <v>7</v>
      </c>
      <c r="S24" s="71">
        <v>2</v>
      </c>
      <c r="T24" s="70">
        <v>0</v>
      </c>
      <c r="U24" s="70">
        <v>8</v>
      </c>
      <c r="V24" s="45">
        <f t="shared" si="5"/>
        <v>10</v>
      </c>
      <c r="W24" s="71">
        <v>2</v>
      </c>
      <c r="X24" s="70">
        <v>0</v>
      </c>
      <c r="Y24" s="70">
        <v>4</v>
      </c>
      <c r="Z24" s="45">
        <f t="shared" si="6"/>
        <v>6</v>
      </c>
      <c r="AA24" s="71">
        <v>0</v>
      </c>
      <c r="AB24" s="70">
        <v>0</v>
      </c>
      <c r="AC24" s="70">
        <v>0</v>
      </c>
      <c r="AD24" s="45">
        <f t="shared" si="7"/>
        <v>0</v>
      </c>
      <c r="AE24" s="71">
        <v>0</v>
      </c>
      <c r="AF24" s="70">
        <v>0</v>
      </c>
      <c r="AG24" s="70">
        <v>0</v>
      </c>
      <c r="AH24" s="45">
        <f t="shared" si="8"/>
        <v>0</v>
      </c>
      <c r="AI24" s="71">
        <v>0</v>
      </c>
      <c r="AJ24" s="70">
        <v>0</v>
      </c>
      <c r="AK24" s="70">
        <v>0</v>
      </c>
      <c r="AL24" s="45">
        <f t="shared" si="9"/>
        <v>0</v>
      </c>
      <c r="AM24" s="71">
        <v>0</v>
      </c>
      <c r="AN24" s="70">
        <v>0</v>
      </c>
      <c r="AO24" s="70">
        <v>0</v>
      </c>
      <c r="AP24" s="45">
        <f t="shared" si="10"/>
        <v>0</v>
      </c>
      <c r="AQ24" s="71">
        <v>0</v>
      </c>
      <c r="AR24" s="70">
        <v>0</v>
      </c>
      <c r="AS24" s="70">
        <v>0</v>
      </c>
      <c r="AT24" s="45">
        <f t="shared" si="11"/>
        <v>0</v>
      </c>
    </row>
    <row r="25" spans="1:46" ht="14.1" customHeight="1">
      <c r="A25" s="41" t="s">
        <v>66</v>
      </c>
      <c r="B25" s="41" t="s">
        <v>110</v>
      </c>
      <c r="C25" s="42" t="s">
        <v>244</v>
      </c>
      <c r="D25" s="121">
        <v>74</v>
      </c>
      <c r="E25" s="44">
        <f t="shared" si="0"/>
        <v>29</v>
      </c>
      <c r="F25" s="45">
        <f t="shared" si="1"/>
        <v>-85</v>
      </c>
      <c r="G25" s="71">
        <v>2</v>
      </c>
      <c r="H25" s="70">
        <v>0</v>
      </c>
      <c r="I25" s="70">
        <v>0</v>
      </c>
      <c r="J25" s="45">
        <f t="shared" si="2"/>
        <v>2</v>
      </c>
      <c r="K25" s="71">
        <v>2</v>
      </c>
      <c r="L25" s="70">
        <v>1</v>
      </c>
      <c r="M25" s="70">
        <v>10</v>
      </c>
      <c r="N25" s="45">
        <f t="shared" si="3"/>
        <v>13</v>
      </c>
      <c r="O25" s="71">
        <v>2</v>
      </c>
      <c r="P25" s="70">
        <v>0</v>
      </c>
      <c r="Q25" s="70">
        <v>8</v>
      </c>
      <c r="R25" s="45">
        <f t="shared" si="4"/>
        <v>10</v>
      </c>
      <c r="S25" s="71">
        <v>2</v>
      </c>
      <c r="T25" s="70">
        <v>2</v>
      </c>
      <c r="U25" s="70">
        <v>0</v>
      </c>
      <c r="V25" s="45">
        <f t="shared" si="5"/>
        <v>4</v>
      </c>
      <c r="W25" s="71">
        <v>0</v>
      </c>
      <c r="X25" s="70">
        <v>0</v>
      </c>
      <c r="Y25" s="70">
        <v>0</v>
      </c>
      <c r="Z25" s="45">
        <f t="shared" si="6"/>
        <v>0</v>
      </c>
      <c r="AA25" s="71">
        <v>0</v>
      </c>
      <c r="AB25" s="70">
        <v>0</v>
      </c>
      <c r="AC25" s="70">
        <v>0</v>
      </c>
      <c r="AD25" s="45">
        <f t="shared" si="7"/>
        <v>0</v>
      </c>
      <c r="AE25" s="71">
        <v>0</v>
      </c>
      <c r="AF25" s="70">
        <v>0</v>
      </c>
      <c r="AG25" s="70">
        <v>0</v>
      </c>
      <c r="AH25" s="45">
        <f t="shared" si="8"/>
        <v>0</v>
      </c>
      <c r="AI25" s="71">
        <v>0</v>
      </c>
      <c r="AJ25" s="70">
        <v>0</v>
      </c>
      <c r="AK25" s="70">
        <v>0</v>
      </c>
      <c r="AL25" s="45">
        <f t="shared" si="9"/>
        <v>0</v>
      </c>
      <c r="AM25" s="71">
        <v>0</v>
      </c>
      <c r="AN25" s="70">
        <v>0</v>
      </c>
      <c r="AO25" s="70">
        <v>0</v>
      </c>
      <c r="AP25" s="45">
        <f t="shared" si="10"/>
        <v>0</v>
      </c>
      <c r="AQ25" s="71">
        <v>0</v>
      </c>
      <c r="AR25" s="70">
        <v>0</v>
      </c>
      <c r="AS25" s="70">
        <v>0</v>
      </c>
      <c r="AT25" s="45">
        <f t="shared" si="11"/>
        <v>0</v>
      </c>
    </row>
    <row r="26" spans="1:46" ht="14.1" customHeight="1">
      <c r="A26" s="41" t="s">
        <v>68</v>
      </c>
      <c r="B26" s="41" t="s">
        <v>112</v>
      </c>
      <c r="C26" s="42" t="s">
        <v>245</v>
      </c>
      <c r="D26" s="121">
        <v>3</v>
      </c>
      <c r="E26" s="44">
        <f t="shared" si="0"/>
        <v>27</v>
      </c>
      <c r="F26" s="45">
        <f t="shared" si="1"/>
        <v>-87</v>
      </c>
      <c r="G26" s="71">
        <v>2</v>
      </c>
      <c r="H26" s="70">
        <v>3</v>
      </c>
      <c r="I26" s="70">
        <v>0</v>
      </c>
      <c r="J26" s="45">
        <f t="shared" si="2"/>
        <v>5</v>
      </c>
      <c r="K26" s="71">
        <v>2</v>
      </c>
      <c r="L26" s="70">
        <v>4</v>
      </c>
      <c r="M26" s="70">
        <v>12</v>
      </c>
      <c r="N26" s="45">
        <f t="shared" si="3"/>
        <v>18</v>
      </c>
      <c r="O26" s="71">
        <v>2</v>
      </c>
      <c r="P26" s="70">
        <v>2</v>
      </c>
      <c r="Q26" s="70">
        <v>0</v>
      </c>
      <c r="R26" s="45">
        <f t="shared" si="4"/>
        <v>4</v>
      </c>
      <c r="S26" s="71">
        <v>0</v>
      </c>
      <c r="T26" s="70">
        <v>0</v>
      </c>
      <c r="U26" s="70">
        <v>0</v>
      </c>
      <c r="V26" s="45">
        <f t="shared" si="5"/>
        <v>0</v>
      </c>
      <c r="W26" s="71">
        <v>0</v>
      </c>
      <c r="X26" s="70">
        <v>0</v>
      </c>
      <c r="Y26" s="70">
        <v>0</v>
      </c>
      <c r="Z26" s="45">
        <f t="shared" si="6"/>
        <v>0</v>
      </c>
      <c r="AA26" s="71">
        <v>0</v>
      </c>
      <c r="AB26" s="70">
        <v>0</v>
      </c>
      <c r="AC26" s="70">
        <v>0</v>
      </c>
      <c r="AD26" s="45">
        <f t="shared" si="7"/>
        <v>0</v>
      </c>
      <c r="AE26" s="71">
        <v>0</v>
      </c>
      <c r="AF26" s="70">
        <v>0</v>
      </c>
      <c r="AG26" s="70">
        <v>0</v>
      </c>
      <c r="AH26" s="45">
        <f t="shared" si="8"/>
        <v>0</v>
      </c>
      <c r="AI26" s="71">
        <v>0</v>
      </c>
      <c r="AJ26" s="70">
        <v>0</v>
      </c>
      <c r="AK26" s="70">
        <v>0</v>
      </c>
      <c r="AL26" s="45">
        <f t="shared" si="9"/>
        <v>0</v>
      </c>
      <c r="AM26" s="71">
        <v>0</v>
      </c>
      <c r="AN26" s="70">
        <v>0</v>
      </c>
      <c r="AO26" s="70">
        <v>0</v>
      </c>
      <c r="AP26" s="45">
        <f t="shared" si="10"/>
        <v>0</v>
      </c>
      <c r="AQ26" s="71">
        <v>0</v>
      </c>
      <c r="AR26" s="70">
        <v>0</v>
      </c>
      <c r="AS26" s="70">
        <v>0</v>
      </c>
      <c r="AT26" s="45">
        <f t="shared" si="11"/>
        <v>0</v>
      </c>
    </row>
    <row r="27" spans="1:46" ht="14.1" customHeight="1">
      <c r="A27" s="41" t="s">
        <v>70</v>
      </c>
      <c r="B27" s="41" t="s">
        <v>109</v>
      </c>
      <c r="C27" s="42" t="s">
        <v>246</v>
      </c>
      <c r="D27" s="121">
        <v>42</v>
      </c>
      <c r="E27" s="44">
        <f t="shared" si="0"/>
        <v>27</v>
      </c>
      <c r="F27" s="45">
        <f t="shared" si="1"/>
        <v>-87</v>
      </c>
      <c r="G27" s="70">
        <v>2</v>
      </c>
      <c r="H27" s="84">
        <v>0</v>
      </c>
      <c r="I27" s="84">
        <v>0</v>
      </c>
      <c r="J27" s="45">
        <f t="shared" si="2"/>
        <v>2</v>
      </c>
      <c r="K27" s="71">
        <v>2</v>
      </c>
      <c r="L27" s="70">
        <v>3</v>
      </c>
      <c r="M27" s="70">
        <v>8</v>
      </c>
      <c r="N27" s="45">
        <f t="shared" si="3"/>
        <v>13</v>
      </c>
      <c r="O27" s="71">
        <v>2</v>
      </c>
      <c r="P27" s="70">
        <v>1</v>
      </c>
      <c r="Q27" s="70">
        <v>4</v>
      </c>
      <c r="R27" s="45">
        <f t="shared" si="4"/>
        <v>7</v>
      </c>
      <c r="S27" s="71">
        <v>2</v>
      </c>
      <c r="T27" s="70">
        <v>0</v>
      </c>
      <c r="U27" s="70">
        <v>3</v>
      </c>
      <c r="V27" s="45">
        <f t="shared" si="5"/>
        <v>5</v>
      </c>
      <c r="W27" s="71">
        <v>0</v>
      </c>
      <c r="X27" s="70">
        <v>0</v>
      </c>
      <c r="Y27" s="70">
        <v>0</v>
      </c>
      <c r="Z27" s="45">
        <f t="shared" si="6"/>
        <v>0</v>
      </c>
      <c r="AA27" s="71">
        <v>0</v>
      </c>
      <c r="AB27" s="70">
        <v>0</v>
      </c>
      <c r="AC27" s="70">
        <v>0</v>
      </c>
      <c r="AD27" s="45">
        <f t="shared" si="7"/>
        <v>0</v>
      </c>
      <c r="AE27" s="71">
        <v>0</v>
      </c>
      <c r="AF27" s="70">
        <v>0</v>
      </c>
      <c r="AG27" s="70">
        <v>0</v>
      </c>
      <c r="AH27" s="45">
        <f t="shared" si="8"/>
        <v>0</v>
      </c>
      <c r="AI27" s="71">
        <v>0</v>
      </c>
      <c r="AJ27" s="70">
        <v>0</v>
      </c>
      <c r="AK27" s="70">
        <v>0</v>
      </c>
      <c r="AL27" s="45">
        <f t="shared" si="9"/>
        <v>0</v>
      </c>
      <c r="AM27" s="71">
        <v>0</v>
      </c>
      <c r="AN27" s="70">
        <v>0</v>
      </c>
      <c r="AO27" s="70">
        <v>0</v>
      </c>
      <c r="AP27" s="45">
        <f t="shared" si="10"/>
        <v>0</v>
      </c>
      <c r="AQ27" s="71">
        <v>0</v>
      </c>
      <c r="AR27" s="70">
        <v>0</v>
      </c>
      <c r="AS27" s="70">
        <v>0</v>
      </c>
      <c r="AT27" s="45">
        <f t="shared" si="11"/>
        <v>0</v>
      </c>
    </row>
    <row r="28" spans="1:46" ht="14.1" customHeight="1">
      <c r="A28" s="41" t="s">
        <v>123</v>
      </c>
      <c r="B28" s="41" t="s">
        <v>116</v>
      </c>
      <c r="C28" s="87" t="s">
        <v>247</v>
      </c>
      <c r="D28" s="121">
        <v>183</v>
      </c>
      <c r="E28" s="44">
        <f t="shared" si="0"/>
        <v>23</v>
      </c>
      <c r="F28" s="45">
        <f t="shared" si="1"/>
        <v>-91</v>
      </c>
      <c r="G28" s="70">
        <v>2</v>
      </c>
      <c r="H28" s="84">
        <v>0</v>
      </c>
      <c r="I28" s="84">
        <v>0</v>
      </c>
      <c r="J28" s="45">
        <f t="shared" si="2"/>
        <v>2</v>
      </c>
      <c r="K28" s="71">
        <v>2</v>
      </c>
      <c r="L28" s="70">
        <v>0</v>
      </c>
      <c r="M28" s="70">
        <v>8</v>
      </c>
      <c r="N28" s="45">
        <f t="shared" si="3"/>
        <v>10</v>
      </c>
      <c r="O28" s="71">
        <v>2</v>
      </c>
      <c r="P28" s="70">
        <v>0</v>
      </c>
      <c r="Q28" s="70">
        <v>0</v>
      </c>
      <c r="R28" s="45">
        <f t="shared" si="4"/>
        <v>2</v>
      </c>
      <c r="S28" s="71">
        <v>2</v>
      </c>
      <c r="T28" s="70">
        <v>1</v>
      </c>
      <c r="U28" s="70">
        <v>0</v>
      </c>
      <c r="V28" s="45">
        <f t="shared" si="5"/>
        <v>3</v>
      </c>
      <c r="W28" s="71">
        <v>2</v>
      </c>
      <c r="X28" s="70">
        <v>0</v>
      </c>
      <c r="Y28" s="70">
        <v>4</v>
      </c>
      <c r="Z28" s="45">
        <f t="shared" si="6"/>
        <v>6</v>
      </c>
      <c r="AA28" s="71">
        <v>0</v>
      </c>
      <c r="AB28" s="70">
        <v>0</v>
      </c>
      <c r="AC28" s="70">
        <v>0</v>
      </c>
      <c r="AD28" s="45">
        <f t="shared" si="7"/>
        <v>0</v>
      </c>
      <c r="AE28" s="71">
        <v>0</v>
      </c>
      <c r="AF28" s="70">
        <v>0</v>
      </c>
      <c r="AG28" s="70">
        <v>0</v>
      </c>
      <c r="AH28" s="45">
        <f t="shared" si="8"/>
        <v>0</v>
      </c>
      <c r="AI28" s="71">
        <v>0</v>
      </c>
      <c r="AJ28" s="70">
        <v>0</v>
      </c>
      <c r="AK28" s="70">
        <v>0</v>
      </c>
      <c r="AL28" s="45">
        <f t="shared" si="9"/>
        <v>0</v>
      </c>
      <c r="AM28" s="71">
        <v>0</v>
      </c>
      <c r="AN28" s="70">
        <v>0</v>
      </c>
      <c r="AO28" s="70">
        <v>0</v>
      </c>
      <c r="AP28" s="45">
        <f t="shared" si="10"/>
        <v>0</v>
      </c>
      <c r="AQ28" s="71">
        <v>0</v>
      </c>
      <c r="AR28" s="70">
        <v>0</v>
      </c>
      <c r="AS28" s="70">
        <v>0</v>
      </c>
      <c r="AT28" s="45">
        <f t="shared" si="11"/>
        <v>0</v>
      </c>
    </row>
    <row r="29" spans="1:46" ht="14.1" customHeight="1">
      <c r="A29" s="41" t="s">
        <v>116</v>
      </c>
      <c r="B29" s="41" t="s">
        <v>119</v>
      </c>
      <c r="C29" s="42" t="s">
        <v>248</v>
      </c>
      <c r="D29" s="121">
        <v>14</v>
      </c>
      <c r="E29" s="44">
        <f t="shared" si="0"/>
        <v>22</v>
      </c>
      <c r="F29" s="45">
        <f t="shared" si="1"/>
        <v>-92</v>
      </c>
      <c r="G29" s="69">
        <v>2</v>
      </c>
      <c r="H29" s="84">
        <v>0</v>
      </c>
      <c r="I29" s="84">
        <v>0</v>
      </c>
      <c r="J29" s="45">
        <f t="shared" si="2"/>
        <v>2</v>
      </c>
      <c r="K29" s="71">
        <v>2</v>
      </c>
      <c r="L29" s="70">
        <v>0</v>
      </c>
      <c r="M29" s="70">
        <v>0</v>
      </c>
      <c r="N29" s="45">
        <f t="shared" si="3"/>
        <v>2</v>
      </c>
      <c r="O29" s="71">
        <v>2</v>
      </c>
      <c r="P29" s="70">
        <v>0</v>
      </c>
      <c r="Q29" s="70">
        <v>10</v>
      </c>
      <c r="R29" s="45">
        <f t="shared" si="4"/>
        <v>12</v>
      </c>
      <c r="S29" s="71">
        <v>2</v>
      </c>
      <c r="T29" s="70">
        <v>0</v>
      </c>
      <c r="U29" s="70">
        <v>0</v>
      </c>
      <c r="V29" s="45">
        <f t="shared" si="5"/>
        <v>2</v>
      </c>
      <c r="W29" s="71">
        <v>2</v>
      </c>
      <c r="X29" s="70">
        <v>0</v>
      </c>
      <c r="Y29" s="70">
        <v>2</v>
      </c>
      <c r="Z29" s="45">
        <f t="shared" si="6"/>
        <v>4</v>
      </c>
      <c r="AA29" s="71">
        <v>0</v>
      </c>
      <c r="AB29" s="70">
        <v>0</v>
      </c>
      <c r="AC29" s="70">
        <v>0</v>
      </c>
      <c r="AD29" s="45">
        <f t="shared" si="7"/>
        <v>0</v>
      </c>
      <c r="AE29" s="71">
        <v>0</v>
      </c>
      <c r="AF29" s="70">
        <v>0</v>
      </c>
      <c r="AG29" s="70">
        <v>0</v>
      </c>
      <c r="AH29" s="45">
        <f t="shared" si="8"/>
        <v>0</v>
      </c>
      <c r="AI29" s="71">
        <v>0</v>
      </c>
      <c r="AJ29" s="70">
        <v>0</v>
      </c>
      <c r="AK29" s="70">
        <v>0</v>
      </c>
      <c r="AL29" s="45">
        <f t="shared" si="9"/>
        <v>0</v>
      </c>
      <c r="AM29" s="71">
        <v>0</v>
      </c>
      <c r="AN29" s="70">
        <v>0</v>
      </c>
      <c r="AO29" s="70">
        <v>0</v>
      </c>
      <c r="AP29" s="45">
        <f t="shared" si="10"/>
        <v>0</v>
      </c>
      <c r="AQ29" s="71">
        <v>0</v>
      </c>
      <c r="AR29" s="70">
        <v>0</v>
      </c>
      <c r="AS29" s="70">
        <v>0</v>
      </c>
      <c r="AT29" s="45">
        <f t="shared" si="11"/>
        <v>0</v>
      </c>
    </row>
    <row r="30" spans="1:46" ht="14.1" customHeight="1">
      <c r="A30" s="41" t="s">
        <v>112</v>
      </c>
      <c r="B30" s="41" t="s">
        <v>121</v>
      </c>
      <c r="C30" s="87" t="s">
        <v>249</v>
      </c>
      <c r="D30" s="121">
        <v>227</v>
      </c>
      <c r="E30" s="44">
        <f t="shared" si="0"/>
        <v>21</v>
      </c>
      <c r="F30" s="45">
        <f t="shared" si="1"/>
        <v>-93</v>
      </c>
      <c r="G30" s="83">
        <v>2</v>
      </c>
      <c r="H30" s="81">
        <v>3</v>
      </c>
      <c r="I30" s="81">
        <v>10</v>
      </c>
      <c r="J30" s="45">
        <f t="shared" si="2"/>
        <v>15</v>
      </c>
      <c r="K30" s="83">
        <v>2</v>
      </c>
      <c r="L30" s="81">
        <v>0</v>
      </c>
      <c r="M30" s="81">
        <v>0</v>
      </c>
      <c r="N30" s="45">
        <f t="shared" si="3"/>
        <v>2</v>
      </c>
      <c r="O30" s="83">
        <v>2</v>
      </c>
      <c r="P30" s="81">
        <v>0</v>
      </c>
      <c r="Q30" s="81">
        <v>0</v>
      </c>
      <c r="R30" s="45">
        <f t="shared" si="4"/>
        <v>2</v>
      </c>
      <c r="S30" s="83">
        <v>2</v>
      </c>
      <c r="T30" s="81">
        <v>0</v>
      </c>
      <c r="U30" s="81">
        <v>0</v>
      </c>
      <c r="V30" s="45">
        <f t="shared" si="5"/>
        <v>2</v>
      </c>
      <c r="W30" s="83">
        <v>0</v>
      </c>
      <c r="X30" s="81">
        <v>0</v>
      </c>
      <c r="Y30" s="81">
        <v>0</v>
      </c>
      <c r="Z30" s="45">
        <f t="shared" si="6"/>
        <v>0</v>
      </c>
      <c r="AA30" s="83">
        <v>0</v>
      </c>
      <c r="AB30" s="81">
        <v>0</v>
      </c>
      <c r="AC30" s="81">
        <v>0</v>
      </c>
      <c r="AD30" s="45">
        <f t="shared" si="7"/>
        <v>0</v>
      </c>
      <c r="AE30" s="83">
        <v>0</v>
      </c>
      <c r="AF30" s="81">
        <v>0</v>
      </c>
      <c r="AG30" s="81">
        <v>0</v>
      </c>
      <c r="AH30" s="45">
        <f t="shared" si="8"/>
        <v>0</v>
      </c>
      <c r="AI30" s="83">
        <v>0</v>
      </c>
      <c r="AJ30" s="81">
        <v>0</v>
      </c>
      <c r="AK30" s="81">
        <v>0</v>
      </c>
      <c r="AL30" s="45">
        <f t="shared" si="9"/>
        <v>0</v>
      </c>
      <c r="AM30" s="83">
        <v>0</v>
      </c>
      <c r="AN30" s="81">
        <v>0</v>
      </c>
      <c r="AO30" s="81">
        <v>0</v>
      </c>
      <c r="AP30" s="45">
        <f t="shared" si="10"/>
        <v>0</v>
      </c>
      <c r="AQ30" s="83">
        <v>0</v>
      </c>
      <c r="AR30" s="81">
        <v>0</v>
      </c>
      <c r="AS30" s="81">
        <v>0</v>
      </c>
      <c r="AT30" s="45">
        <f t="shared" si="11"/>
        <v>0</v>
      </c>
    </row>
    <row r="31" spans="1:46" ht="14.1" customHeight="1">
      <c r="A31" s="41" t="s">
        <v>121</v>
      </c>
      <c r="B31" s="41" t="s">
        <v>123</v>
      </c>
      <c r="C31" s="42" t="s">
        <v>250</v>
      </c>
      <c r="D31" s="121">
        <v>111</v>
      </c>
      <c r="E31" s="44">
        <f t="shared" si="0"/>
        <v>19</v>
      </c>
      <c r="F31" s="45">
        <f t="shared" si="1"/>
        <v>-95</v>
      </c>
      <c r="G31" s="71">
        <v>2</v>
      </c>
      <c r="H31" s="70">
        <v>1</v>
      </c>
      <c r="I31" s="70">
        <v>3</v>
      </c>
      <c r="J31" s="45">
        <f t="shared" si="2"/>
        <v>6</v>
      </c>
      <c r="K31" s="71">
        <v>2</v>
      </c>
      <c r="L31" s="70">
        <v>1</v>
      </c>
      <c r="M31" s="70">
        <v>4</v>
      </c>
      <c r="N31" s="45">
        <f t="shared" si="3"/>
        <v>7</v>
      </c>
      <c r="O31" s="71">
        <v>2</v>
      </c>
      <c r="P31" s="70">
        <v>0</v>
      </c>
      <c r="Q31" s="70">
        <v>0</v>
      </c>
      <c r="R31" s="45">
        <f t="shared" si="4"/>
        <v>2</v>
      </c>
      <c r="S31" s="71">
        <v>2</v>
      </c>
      <c r="T31" s="70">
        <v>0</v>
      </c>
      <c r="U31" s="70">
        <v>0</v>
      </c>
      <c r="V31" s="45">
        <f t="shared" si="5"/>
        <v>2</v>
      </c>
      <c r="W31" s="71">
        <v>2</v>
      </c>
      <c r="X31" s="70">
        <v>0</v>
      </c>
      <c r="Y31" s="70">
        <v>0</v>
      </c>
      <c r="Z31" s="45">
        <f t="shared" si="6"/>
        <v>2</v>
      </c>
      <c r="AA31" s="71">
        <v>0</v>
      </c>
      <c r="AB31" s="70">
        <v>0</v>
      </c>
      <c r="AC31" s="70">
        <v>0</v>
      </c>
      <c r="AD31" s="45">
        <f t="shared" si="7"/>
        <v>0</v>
      </c>
      <c r="AE31" s="71">
        <v>0</v>
      </c>
      <c r="AF31" s="70">
        <v>0</v>
      </c>
      <c r="AG31" s="70">
        <v>0</v>
      </c>
      <c r="AH31" s="45">
        <f t="shared" si="8"/>
        <v>0</v>
      </c>
      <c r="AI31" s="71">
        <v>0</v>
      </c>
      <c r="AJ31" s="70">
        <v>0</v>
      </c>
      <c r="AK31" s="70">
        <v>0</v>
      </c>
      <c r="AL31" s="45">
        <f t="shared" si="9"/>
        <v>0</v>
      </c>
      <c r="AM31" s="71">
        <v>0</v>
      </c>
      <c r="AN31" s="70">
        <v>0</v>
      </c>
      <c r="AO31" s="70">
        <v>0</v>
      </c>
      <c r="AP31" s="45">
        <f t="shared" si="10"/>
        <v>0</v>
      </c>
      <c r="AQ31" s="71">
        <v>0</v>
      </c>
      <c r="AR31" s="70">
        <v>0</v>
      </c>
      <c r="AS31" s="70">
        <v>0</v>
      </c>
      <c r="AT31" s="45">
        <f t="shared" si="11"/>
        <v>0</v>
      </c>
    </row>
    <row r="32" spans="1:46" ht="14.1" customHeight="1">
      <c r="A32" s="41" t="s">
        <v>137</v>
      </c>
      <c r="B32" s="41" t="s">
        <v>115</v>
      </c>
      <c r="C32" s="87" t="s">
        <v>251</v>
      </c>
      <c r="D32" s="121">
        <v>44</v>
      </c>
      <c r="E32" s="44">
        <f t="shared" si="0"/>
        <v>19</v>
      </c>
      <c r="F32" s="45">
        <f t="shared" si="1"/>
        <v>-95</v>
      </c>
      <c r="G32" s="69">
        <v>2</v>
      </c>
      <c r="H32" s="84">
        <v>0</v>
      </c>
      <c r="I32" s="84">
        <v>0</v>
      </c>
      <c r="J32" s="45">
        <f t="shared" si="2"/>
        <v>2</v>
      </c>
      <c r="K32" s="71">
        <v>2</v>
      </c>
      <c r="L32" s="70">
        <v>0</v>
      </c>
      <c r="M32" s="70">
        <v>0</v>
      </c>
      <c r="N32" s="45">
        <f t="shared" si="3"/>
        <v>2</v>
      </c>
      <c r="O32" s="71">
        <v>2</v>
      </c>
      <c r="P32" s="70">
        <v>0</v>
      </c>
      <c r="Q32" s="70">
        <v>0</v>
      </c>
      <c r="R32" s="45">
        <f t="shared" si="4"/>
        <v>2</v>
      </c>
      <c r="S32" s="71">
        <v>2</v>
      </c>
      <c r="T32" s="70">
        <v>1</v>
      </c>
      <c r="U32" s="70">
        <v>0</v>
      </c>
      <c r="V32" s="45">
        <f t="shared" si="5"/>
        <v>3</v>
      </c>
      <c r="W32" s="71">
        <v>2</v>
      </c>
      <c r="X32" s="70">
        <v>2</v>
      </c>
      <c r="Y32" s="70">
        <v>6</v>
      </c>
      <c r="Z32" s="45">
        <f t="shared" si="6"/>
        <v>10</v>
      </c>
      <c r="AA32" s="71">
        <v>0</v>
      </c>
      <c r="AB32" s="70">
        <v>0</v>
      </c>
      <c r="AC32" s="70">
        <v>0</v>
      </c>
      <c r="AD32" s="45">
        <f t="shared" si="7"/>
        <v>0</v>
      </c>
      <c r="AE32" s="71">
        <v>0</v>
      </c>
      <c r="AF32" s="70">
        <v>0</v>
      </c>
      <c r="AG32" s="70">
        <v>0</v>
      </c>
      <c r="AH32" s="45">
        <f t="shared" si="8"/>
        <v>0</v>
      </c>
      <c r="AI32" s="71">
        <v>0</v>
      </c>
      <c r="AJ32" s="70">
        <v>0</v>
      </c>
      <c r="AK32" s="70">
        <v>0</v>
      </c>
      <c r="AL32" s="45">
        <f t="shared" si="9"/>
        <v>0</v>
      </c>
      <c r="AM32" s="71">
        <v>0</v>
      </c>
      <c r="AN32" s="70">
        <v>0</v>
      </c>
      <c r="AO32" s="70">
        <v>0</v>
      </c>
      <c r="AP32" s="45">
        <f t="shared" si="10"/>
        <v>0</v>
      </c>
      <c r="AQ32" s="71">
        <v>0</v>
      </c>
      <c r="AR32" s="70">
        <v>0</v>
      </c>
      <c r="AS32" s="70">
        <v>0</v>
      </c>
      <c r="AT32" s="45">
        <f t="shared" si="11"/>
        <v>0</v>
      </c>
    </row>
    <row r="33" spans="1:46" ht="14.1" customHeight="1">
      <c r="A33" s="41" t="s">
        <v>115</v>
      </c>
      <c r="B33" s="41" t="s">
        <v>118</v>
      </c>
      <c r="C33" s="87" t="s">
        <v>252</v>
      </c>
      <c r="D33" s="121">
        <v>303</v>
      </c>
      <c r="E33" s="44">
        <f t="shared" si="0"/>
        <v>15</v>
      </c>
      <c r="F33" s="45">
        <f t="shared" si="1"/>
        <v>-99</v>
      </c>
      <c r="G33" s="83">
        <v>2</v>
      </c>
      <c r="H33" s="81">
        <v>0</v>
      </c>
      <c r="I33" s="81">
        <v>8</v>
      </c>
      <c r="J33" s="45">
        <f t="shared" si="2"/>
        <v>10</v>
      </c>
      <c r="K33" s="83">
        <v>2</v>
      </c>
      <c r="L33" s="81">
        <v>0</v>
      </c>
      <c r="M33" s="81">
        <v>1</v>
      </c>
      <c r="N33" s="45">
        <f t="shared" si="3"/>
        <v>3</v>
      </c>
      <c r="O33" s="83">
        <v>2</v>
      </c>
      <c r="P33" s="81">
        <v>0</v>
      </c>
      <c r="Q33" s="81">
        <v>0</v>
      </c>
      <c r="R33" s="45">
        <f t="shared" si="4"/>
        <v>2</v>
      </c>
      <c r="S33" s="83">
        <v>0</v>
      </c>
      <c r="T33" s="81">
        <v>0</v>
      </c>
      <c r="U33" s="81">
        <v>0</v>
      </c>
      <c r="V33" s="45">
        <f t="shared" si="5"/>
        <v>0</v>
      </c>
      <c r="W33" s="83">
        <v>0</v>
      </c>
      <c r="X33" s="81">
        <v>0</v>
      </c>
      <c r="Y33" s="81">
        <v>0</v>
      </c>
      <c r="Z33" s="45">
        <f t="shared" si="6"/>
        <v>0</v>
      </c>
      <c r="AA33" s="83">
        <v>0</v>
      </c>
      <c r="AB33" s="81">
        <v>0</v>
      </c>
      <c r="AC33" s="81">
        <v>0</v>
      </c>
      <c r="AD33" s="45">
        <f t="shared" si="7"/>
        <v>0</v>
      </c>
      <c r="AE33" s="83">
        <v>0</v>
      </c>
      <c r="AF33" s="81">
        <v>0</v>
      </c>
      <c r="AG33" s="81">
        <v>0</v>
      </c>
      <c r="AH33" s="45">
        <f t="shared" si="8"/>
        <v>0</v>
      </c>
      <c r="AI33" s="83">
        <v>0</v>
      </c>
      <c r="AJ33" s="81">
        <v>0</v>
      </c>
      <c r="AK33" s="81">
        <v>0</v>
      </c>
      <c r="AL33" s="45">
        <f t="shared" si="9"/>
        <v>0</v>
      </c>
      <c r="AM33" s="83">
        <v>0</v>
      </c>
      <c r="AN33" s="81">
        <v>0</v>
      </c>
      <c r="AO33" s="81">
        <v>0</v>
      </c>
      <c r="AP33" s="45">
        <f t="shared" si="10"/>
        <v>0</v>
      </c>
      <c r="AQ33" s="83">
        <v>0</v>
      </c>
      <c r="AR33" s="81">
        <v>0</v>
      </c>
      <c r="AS33" s="81">
        <v>0</v>
      </c>
      <c r="AT33" s="45">
        <f t="shared" si="11"/>
        <v>0</v>
      </c>
    </row>
    <row r="34" spans="1:46" ht="14.1" customHeight="1">
      <c r="A34" s="41" t="s">
        <v>118</v>
      </c>
      <c r="B34" s="41" t="s">
        <v>128</v>
      </c>
      <c r="C34" s="42" t="s">
        <v>253</v>
      </c>
      <c r="D34" s="121">
        <v>26</v>
      </c>
      <c r="E34" s="44">
        <f t="shared" si="0"/>
        <v>14</v>
      </c>
      <c r="F34" s="45">
        <f t="shared" si="1"/>
        <v>-100</v>
      </c>
      <c r="G34" s="69">
        <v>2</v>
      </c>
      <c r="H34" s="84">
        <v>0</v>
      </c>
      <c r="I34" s="84">
        <v>0</v>
      </c>
      <c r="J34" s="45">
        <f t="shared" si="2"/>
        <v>2</v>
      </c>
      <c r="K34" s="71">
        <v>2</v>
      </c>
      <c r="L34" s="70">
        <v>3</v>
      </c>
      <c r="M34" s="70">
        <v>3</v>
      </c>
      <c r="N34" s="45">
        <f t="shared" si="3"/>
        <v>8</v>
      </c>
      <c r="O34" s="71">
        <v>2</v>
      </c>
      <c r="P34" s="70">
        <v>0</v>
      </c>
      <c r="Q34" s="70">
        <v>2</v>
      </c>
      <c r="R34" s="45">
        <f t="shared" si="4"/>
        <v>4</v>
      </c>
      <c r="S34" s="71">
        <v>0</v>
      </c>
      <c r="T34" s="70">
        <v>0</v>
      </c>
      <c r="U34" s="70">
        <v>0</v>
      </c>
      <c r="V34" s="45">
        <f t="shared" si="5"/>
        <v>0</v>
      </c>
      <c r="W34" s="71">
        <v>0</v>
      </c>
      <c r="X34" s="70">
        <v>0</v>
      </c>
      <c r="Y34" s="70">
        <v>0</v>
      </c>
      <c r="Z34" s="45">
        <f t="shared" si="6"/>
        <v>0</v>
      </c>
      <c r="AA34" s="71">
        <v>0</v>
      </c>
      <c r="AB34" s="70">
        <v>0</v>
      </c>
      <c r="AC34" s="70">
        <v>0</v>
      </c>
      <c r="AD34" s="45">
        <f t="shared" si="7"/>
        <v>0</v>
      </c>
      <c r="AE34" s="71">
        <v>0</v>
      </c>
      <c r="AF34" s="70">
        <v>0</v>
      </c>
      <c r="AG34" s="70">
        <v>0</v>
      </c>
      <c r="AH34" s="45">
        <f t="shared" si="8"/>
        <v>0</v>
      </c>
      <c r="AI34" s="71">
        <v>0</v>
      </c>
      <c r="AJ34" s="70">
        <v>0</v>
      </c>
      <c r="AK34" s="70">
        <v>0</v>
      </c>
      <c r="AL34" s="45">
        <f t="shared" si="9"/>
        <v>0</v>
      </c>
      <c r="AM34" s="71">
        <v>0</v>
      </c>
      <c r="AN34" s="70">
        <v>0</v>
      </c>
      <c r="AO34" s="70">
        <v>0</v>
      </c>
      <c r="AP34" s="45">
        <f t="shared" si="10"/>
        <v>0</v>
      </c>
      <c r="AQ34" s="71">
        <v>0</v>
      </c>
      <c r="AR34" s="70">
        <v>0</v>
      </c>
      <c r="AS34" s="70">
        <v>0</v>
      </c>
      <c r="AT34" s="45">
        <f t="shared" si="11"/>
        <v>0</v>
      </c>
    </row>
    <row r="35" spans="1:46" ht="14.1" customHeight="1">
      <c r="A35" s="41" t="s">
        <v>126</v>
      </c>
      <c r="B35" s="41" t="s">
        <v>130</v>
      </c>
      <c r="C35" s="87" t="s">
        <v>254</v>
      </c>
      <c r="D35" s="121">
        <v>131</v>
      </c>
      <c r="E35" s="44">
        <f t="shared" si="0"/>
        <v>13</v>
      </c>
      <c r="F35" s="45">
        <f t="shared" si="1"/>
        <v>-101</v>
      </c>
      <c r="G35" s="70">
        <v>2</v>
      </c>
      <c r="H35" s="84">
        <v>0</v>
      </c>
      <c r="I35" s="84">
        <v>4</v>
      </c>
      <c r="J35" s="45">
        <f t="shared" si="2"/>
        <v>6</v>
      </c>
      <c r="K35" s="71">
        <v>2</v>
      </c>
      <c r="L35" s="70">
        <v>0</v>
      </c>
      <c r="M35" s="70">
        <v>0</v>
      </c>
      <c r="N35" s="45">
        <f t="shared" si="3"/>
        <v>2</v>
      </c>
      <c r="O35" s="71">
        <v>0</v>
      </c>
      <c r="P35" s="70">
        <v>0</v>
      </c>
      <c r="Q35" s="70">
        <v>0</v>
      </c>
      <c r="R35" s="45">
        <f t="shared" si="4"/>
        <v>0</v>
      </c>
      <c r="S35" s="71">
        <v>2</v>
      </c>
      <c r="T35" s="70">
        <v>0</v>
      </c>
      <c r="U35" s="70">
        <v>0</v>
      </c>
      <c r="V35" s="45">
        <f t="shared" si="5"/>
        <v>2</v>
      </c>
      <c r="W35" s="71">
        <v>2</v>
      </c>
      <c r="X35" s="70">
        <v>0</v>
      </c>
      <c r="Y35" s="70">
        <v>1</v>
      </c>
      <c r="Z35" s="45">
        <f t="shared" si="6"/>
        <v>3</v>
      </c>
      <c r="AA35" s="71">
        <v>0</v>
      </c>
      <c r="AB35" s="70">
        <v>0</v>
      </c>
      <c r="AC35" s="70">
        <v>0</v>
      </c>
      <c r="AD35" s="45">
        <f t="shared" si="7"/>
        <v>0</v>
      </c>
      <c r="AE35" s="71">
        <v>0</v>
      </c>
      <c r="AF35" s="70">
        <v>0</v>
      </c>
      <c r="AG35" s="70">
        <v>0</v>
      </c>
      <c r="AH35" s="45">
        <f t="shared" si="8"/>
        <v>0</v>
      </c>
      <c r="AI35" s="71">
        <v>0</v>
      </c>
      <c r="AJ35" s="70">
        <v>0</v>
      </c>
      <c r="AK35" s="70">
        <v>0</v>
      </c>
      <c r="AL35" s="45">
        <f t="shared" si="9"/>
        <v>0</v>
      </c>
      <c r="AM35" s="71">
        <v>0</v>
      </c>
      <c r="AN35" s="70">
        <v>0</v>
      </c>
      <c r="AO35" s="70">
        <v>0</v>
      </c>
      <c r="AP35" s="45">
        <f t="shared" si="10"/>
        <v>0</v>
      </c>
      <c r="AQ35" s="71">
        <v>0</v>
      </c>
      <c r="AR35" s="70">
        <v>0</v>
      </c>
      <c r="AS35" s="70">
        <v>0</v>
      </c>
      <c r="AT35" s="45">
        <f t="shared" si="11"/>
        <v>0</v>
      </c>
    </row>
    <row r="36" spans="1:46" ht="14.1" customHeight="1">
      <c r="A36" s="41" t="s">
        <v>128</v>
      </c>
      <c r="B36" s="41" t="s">
        <v>126</v>
      </c>
      <c r="C36" s="42" t="s">
        <v>255</v>
      </c>
      <c r="D36" s="121">
        <v>96</v>
      </c>
      <c r="E36" s="44">
        <f t="shared" si="0"/>
        <v>12</v>
      </c>
      <c r="F36" s="45">
        <f t="shared" si="1"/>
        <v>-102</v>
      </c>
      <c r="G36" s="71">
        <v>2</v>
      </c>
      <c r="H36" s="84">
        <v>2</v>
      </c>
      <c r="I36" s="84">
        <v>8</v>
      </c>
      <c r="J36" s="45">
        <f t="shared" si="2"/>
        <v>12</v>
      </c>
      <c r="K36" s="71">
        <v>0</v>
      </c>
      <c r="L36" s="70">
        <v>0</v>
      </c>
      <c r="M36" s="70">
        <v>0</v>
      </c>
      <c r="N36" s="45">
        <f t="shared" si="3"/>
        <v>0</v>
      </c>
      <c r="O36" s="71">
        <v>0</v>
      </c>
      <c r="P36" s="70">
        <v>0</v>
      </c>
      <c r="Q36" s="70">
        <v>0</v>
      </c>
      <c r="R36" s="45">
        <f t="shared" si="4"/>
        <v>0</v>
      </c>
      <c r="S36" s="71">
        <v>0</v>
      </c>
      <c r="T36" s="70">
        <v>0</v>
      </c>
      <c r="U36" s="70">
        <v>0</v>
      </c>
      <c r="V36" s="45">
        <f t="shared" si="5"/>
        <v>0</v>
      </c>
      <c r="W36" s="71">
        <v>0</v>
      </c>
      <c r="X36" s="70">
        <v>0</v>
      </c>
      <c r="Y36" s="70">
        <v>0</v>
      </c>
      <c r="Z36" s="45">
        <f t="shared" si="6"/>
        <v>0</v>
      </c>
      <c r="AA36" s="71">
        <v>0</v>
      </c>
      <c r="AB36" s="70">
        <v>0</v>
      </c>
      <c r="AC36" s="70">
        <v>0</v>
      </c>
      <c r="AD36" s="45">
        <f t="shared" si="7"/>
        <v>0</v>
      </c>
      <c r="AE36" s="71">
        <v>0</v>
      </c>
      <c r="AF36" s="70">
        <v>0</v>
      </c>
      <c r="AG36" s="70">
        <v>0</v>
      </c>
      <c r="AH36" s="45">
        <f t="shared" si="8"/>
        <v>0</v>
      </c>
      <c r="AI36" s="71">
        <v>0</v>
      </c>
      <c r="AJ36" s="70">
        <v>0</v>
      </c>
      <c r="AK36" s="70">
        <v>0</v>
      </c>
      <c r="AL36" s="45">
        <f t="shared" si="9"/>
        <v>0</v>
      </c>
      <c r="AM36" s="71">
        <v>0</v>
      </c>
      <c r="AN36" s="70">
        <v>0</v>
      </c>
      <c r="AO36" s="70">
        <v>0</v>
      </c>
      <c r="AP36" s="45">
        <f t="shared" si="10"/>
        <v>0</v>
      </c>
      <c r="AQ36" s="71">
        <v>0</v>
      </c>
      <c r="AR36" s="70">
        <v>0</v>
      </c>
      <c r="AS36" s="70">
        <v>0</v>
      </c>
      <c r="AT36" s="45">
        <f t="shared" si="11"/>
        <v>0</v>
      </c>
    </row>
    <row r="37" spans="1:46" ht="14.1" customHeight="1">
      <c r="A37" s="41" t="s">
        <v>130</v>
      </c>
      <c r="B37" s="41" t="s">
        <v>133</v>
      </c>
      <c r="C37" s="42" t="s">
        <v>256</v>
      </c>
      <c r="D37" s="121">
        <v>60</v>
      </c>
      <c r="E37" s="44">
        <f t="shared" si="0"/>
        <v>12</v>
      </c>
      <c r="F37" s="45">
        <f t="shared" si="1"/>
        <v>-102</v>
      </c>
      <c r="G37" s="71">
        <v>2</v>
      </c>
      <c r="H37" s="84">
        <v>0</v>
      </c>
      <c r="I37" s="84">
        <v>1</v>
      </c>
      <c r="J37" s="45">
        <f t="shared" si="2"/>
        <v>3</v>
      </c>
      <c r="K37" s="71">
        <v>2</v>
      </c>
      <c r="L37" s="70">
        <v>0</v>
      </c>
      <c r="M37" s="70">
        <v>0</v>
      </c>
      <c r="N37" s="45">
        <f t="shared" si="3"/>
        <v>2</v>
      </c>
      <c r="O37" s="71">
        <v>2</v>
      </c>
      <c r="P37" s="70">
        <v>0</v>
      </c>
      <c r="Q37" s="70">
        <v>0</v>
      </c>
      <c r="R37" s="45">
        <f t="shared" si="4"/>
        <v>2</v>
      </c>
      <c r="S37" s="71">
        <v>2</v>
      </c>
      <c r="T37" s="70">
        <v>0</v>
      </c>
      <c r="U37" s="70">
        <v>2</v>
      </c>
      <c r="V37" s="45">
        <f t="shared" si="5"/>
        <v>4</v>
      </c>
      <c r="W37" s="71">
        <v>0</v>
      </c>
      <c r="X37" s="70">
        <v>0</v>
      </c>
      <c r="Y37" s="70">
        <v>1</v>
      </c>
      <c r="Z37" s="45">
        <f t="shared" si="6"/>
        <v>1</v>
      </c>
      <c r="AA37" s="71">
        <v>0</v>
      </c>
      <c r="AB37" s="70">
        <v>0</v>
      </c>
      <c r="AC37" s="70">
        <v>0</v>
      </c>
      <c r="AD37" s="45">
        <f t="shared" si="7"/>
        <v>0</v>
      </c>
      <c r="AE37" s="71">
        <v>0</v>
      </c>
      <c r="AF37" s="70">
        <v>0</v>
      </c>
      <c r="AG37" s="70">
        <v>0</v>
      </c>
      <c r="AH37" s="45">
        <f t="shared" si="8"/>
        <v>0</v>
      </c>
      <c r="AI37" s="71">
        <v>0</v>
      </c>
      <c r="AJ37" s="70">
        <v>0</v>
      </c>
      <c r="AK37" s="70">
        <v>0</v>
      </c>
      <c r="AL37" s="45">
        <f t="shared" si="9"/>
        <v>0</v>
      </c>
      <c r="AM37" s="71">
        <v>0</v>
      </c>
      <c r="AN37" s="70">
        <v>0</v>
      </c>
      <c r="AO37" s="70">
        <v>0</v>
      </c>
      <c r="AP37" s="45">
        <f t="shared" si="10"/>
        <v>0</v>
      </c>
      <c r="AQ37" s="71">
        <v>0</v>
      </c>
      <c r="AR37" s="70">
        <v>0</v>
      </c>
      <c r="AS37" s="70">
        <v>0</v>
      </c>
      <c r="AT37" s="45">
        <f t="shared" si="11"/>
        <v>0</v>
      </c>
    </row>
    <row r="38" spans="1:46" ht="14.1" customHeight="1">
      <c r="A38" s="41" t="s">
        <v>133</v>
      </c>
      <c r="B38" s="41" t="s">
        <v>135</v>
      </c>
      <c r="C38" s="87" t="s">
        <v>257</v>
      </c>
      <c r="D38" s="121">
        <v>91</v>
      </c>
      <c r="E38" s="44">
        <f t="shared" si="0"/>
        <v>12</v>
      </c>
      <c r="F38" s="45">
        <f t="shared" si="1"/>
        <v>-102</v>
      </c>
      <c r="G38" s="71">
        <v>2</v>
      </c>
      <c r="H38" s="70">
        <v>0</v>
      </c>
      <c r="I38" s="70">
        <v>2</v>
      </c>
      <c r="J38" s="45">
        <f t="shared" si="2"/>
        <v>4</v>
      </c>
      <c r="K38" s="71">
        <v>2</v>
      </c>
      <c r="L38" s="70">
        <v>0</v>
      </c>
      <c r="M38" s="70">
        <v>0</v>
      </c>
      <c r="N38" s="45">
        <f t="shared" si="3"/>
        <v>2</v>
      </c>
      <c r="O38" s="71">
        <v>2</v>
      </c>
      <c r="P38" s="70">
        <v>0</v>
      </c>
      <c r="Q38" s="70">
        <v>0</v>
      </c>
      <c r="R38" s="45">
        <f t="shared" si="4"/>
        <v>2</v>
      </c>
      <c r="S38" s="71">
        <v>2</v>
      </c>
      <c r="T38" s="70">
        <v>0</v>
      </c>
      <c r="U38" s="70">
        <v>0</v>
      </c>
      <c r="V38" s="45">
        <f t="shared" si="5"/>
        <v>2</v>
      </c>
      <c r="W38" s="71">
        <v>2</v>
      </c>
      <c r="X38" s="70">
        <v>0</v>
      </c>
      <c r="Y38" s="70">
        <v>0</v>
      </c>
      <c r="Z38" s="45">
        <f t="shared" si="6"/>
        <v>2</v>
      </c>
      <c r="AA38" s="71">
        <v>0</v>
      </c>
      <c r="AB38" s="70">
        <v>0</v>
      </c>
      <c r="AC38" s="70">
        <v>0</v>
      </c>
      <c r="AD38" s="45">
        <f t="shared" si="7"/>
        <v>0</v>
      </c>
      <c r="AE38" s="71">
        <v>0</v>
      </c>
      <c r="AF38" s="70">
        <v>0</v>
      </c>
      <c r="AG38" s="70">
        <v>0</v>
      </c>
      <c r="AH38" s="45">
        <f t="shared" si="8"/>
        <v>0</v>
      </c>
      <c r="AI38" s="71">
        <v>0</v>
      </c>
      <c r="AJ38" s="70">
        <v>0</v>
      </c>
      <c r="AK38" s="70">
        <v>0</v>
      </c>
      <c r="AL38" s="45">
        <f t="shared" si="9"/>
        <v>0</v>
      </c>
      <c r="AM38" s="71">
        <v>0</v>
      </c>
      <c r="AN38" s="70">
        <v>0</v>
      </c>
      <c r="AO38" s="70">
        <v>0</v>
      </c>
      <c r="AP38" s="45">
        <f t="shared" si="10"/>
        <v>0</v>
      </c>
      <c r="AQ38" s="71">
        <v>0</v>
      </c>
      <c r="AR38" s="70">
        <v>0</v>
      </c>
      <c r="AS38" s="70">
        <v>0</v>
      </c>
      <c r="AT38" s="45">
        <f t="shared" si="11"/>
        <v>0</v>
      </c>
    </row>
    <row r="39" spans="1:46" ht="14.1" customHeight="1">
      <c r="A39" s="41" t="s">
        <v>135</v>
      </c>
      <c r="B39" s="41" t="s">
        <v>137</v>
      </c>
      <c r="C39" s="87" t="s">
        <v>258</v>
      </c>
      <c r="D39" s="121">
        <v>29</v>
      </c>
      <c r="E39" s="44">
        <f t="shared" si="0"/>
        <v>12</v>
      </c>
      <c r="F39" s="45">
        <f t="shared" si="1"/>
        <v>-102</v>
      </c>
      <c r="G39" s="71">
        <v>2</v>
      </c>
      <c r="H39" s="70">
        <v>0</v>
      </c>
      <c r="I39" s="70">
        <v>0</v>
      </c>
      <c r="J39" s="45">
        <f t="shared" si="2"/>
        <v>2</v>
      </c>
      <c r="K39" s="71">
        <v>2</v>
      </c>
      <c r="L39" s="70">
        <v>0</v>
      </c>
      <c r="M39" s="70">
        <v>2</v>
      </c>
      <c r="N39" s="45">
        <f t="shared" si="3"/>
        <v>4</v>
      </c>
      <c r="O39" s="71">
        <v>2</v>
      </c>
      <c r="P39" s="70">
        <v>0</v>
      </c>
      <c r="Q39" s="70">
        <v>0</v>
      </c>
      <c r="R39" s="45">
        <f t="shared" si="4"/>
        <v>2</v>
      </c>
      <c r="S39" s="71">
        <v>2</v>
      </c>
      <c r="T39" s="70">
        <v>0</v>
      </c>
      <c r="U39" s="70">
        <v>0</v>
      </c>
      <c r="V39" s="45">
        <f t="shared" si="5"/>
        <v>2</v>
      </c>
      <c r="W39" s="71">
        <v>2</v>
      </c>
      <c r="X39" s="70">
        <v>0</v>
      </c>
      <c r="Y39" s="70">
        <v>0</v>
      </c>
      <c r="Z39" s="45">
        <f t="shared" si="6"/>
        <v>2</v>
      </c>
      <c r="AA39" s="71">
        <v>0</v>
      </c>
      <c r="AB39" s="70">
        <v>0</v>
      </c>
      <c r="AC39" s="70">
        <v>0</v>
      </c>
      <c r="AD39" s="45">
        <f t="shared" si="7"/>
        <v>0</v>
      </c>
      <c r="AE39" s="71">
        <v>0</v>
      </c>
      <c r="AF39" s="70">
        <v>0</v>
      </c>
      <c r="AG39" s="70">
        <v>0</v>
      </c>
      <c r="AH39" s="45">
        <f t="shared" si="8"/>
        <v>0</v>
      </c>
      <c r="AI39" s="71">
        <v>0</v>
      </c>
      <c r="AJ39" s="70">
        <v>0</v>
      </c>
      <c r="AK39" s="70">
        <v>0</v>
      </c>
      <c r="AL39" s="45">
        <f t="shared" si="9"/>
        <v>0</v>
      </c>
      <c r="AM39" s="71">
        <v>0</v>
      </c>
      <c r="AN39" s="70">
        <v>0</v>
      </c>
      <c r="AO39" s="70">
        <v>0</v>
      </c>
      <c r="AP39" s="45">
        <f t="shared" si="10"/>
        <v>0</v>
      </c>
      <c r="AQ39" s="71">
        <v>0</v>
      </c>
      <c r="AR39" s="70">
        <v>0</v>
      </c>
      <c r="AS39" s="70">
        <v>0</v>
      </c>
      <c r="AT39" s="45">
        <f t="shared" si="11"/>
        <v>0</v>
      </c>
    </row>
    <row r="40" spans="1:46" ht="14.1" customHeight="1">
      <c r="A40" s="41" t="s">
        <v>143</v>
      </c>
      <c r="B40" s="41" t="s">
        <v>139</v>
      </c>
      <c r="C40" s="48" t="s">
        <v>259</v>
      </c>
      <c r="D40" s="122">
        <v>66</v>
      </c>
      <c r="E40" s="49">
        <f t="shared" ref="E40:E73" si="12">SUM(J40,N40,R40,V40,Z40,AD40,AH40,AL40,AP40,AT40)</f>
        <v>11</v>
      </c>
      <c r="F40" s="45">
        <f t="shared" ref="F40:F71" si="13">SUM(E40,-114)</f>
        <v>-103</v>
      </c>
      <c r="G40" s="83">
        <v>2</v>
      </c>
      <c r="H40" s="81">
        <v>0</v>
      </c>
      <c r="I40" s="81">
        <v>0</v>
      </c>
      <c r="J40" s="52">
        <f t="shared" ref="J40:J71" si="14">SUM(G40:I40)</f>
        <v>2</v>
      </c>
      <c r="K40" s="83">
        <v>2</v>
      </c>
      <c r="L40" s="81">
        <v>0</v>
      </c>
      <c r="M40" s="81">
        <v>0</v>
      </c>
      <c r="N40" s="52">
        <f t="shared" ref="N40:N71" si="15">SUM(K40:M40)</f>
        <v>2</v>
      </c>
      <c r="O40" s="83">
        <v>2</v>
      </c>
      <c r="P40" s="81">
        <v>0</v>
      </c>
      <c r="Q40" s="81">
        <v>0</v>
      </c>
      <c r="R40" s="52">
        <f t="shared" ref="R40:R71" si="16">SUM(O40:Q40)</f>
        <v>2</v>
      </c>
      <c r="S40" s="83">
        <v>2</v>
      </c>
      <c r="T40" s="81">
        <v>0</v>
      </c>
      <c r="U40" s="81">
        <v>0</v>
      </c>
      <c r="V40" s="52">
        <f t="shared" ref="V40:V71" si="17">SUM(S40:U40)</f>
        <v>2</v>
      </c>
      <c r="W40" s="83">
        <v>2</v>
      </c>
      <c r="X40" s="81">
        <v>1</v>
      </c>
      <c r="Y40" s="81">
        <v>0</v>
      </c>
      <c r="Z40" s="52">
        <f t="shared" ref="Z40:Z71" si="18">SUM(W40:Y40)</f>
        <v>3</v>
      </c>
      <c r="AA40" s="83">
        <v>0</v>
      </c>
      <c r="AB40" s="81">
        <v>0</v>
      </c>
      <c r="AC40" s="81">
        <v>0</v>
      </c>
      <c r="AD40" s="52">
        <f t="shared" ref="AD40:AD71" si="19">SUM(AA40:AC40)</f>
        <v>0</v>
      </c>
      <c r="AE40" s="83">
        <v>0</v>
      </c>
      <c r="AF40" s="81">
        <v>0</v>
      </c>
      <c r="AG40" s="81">
        <v>0</v>
      </c>
      <c r="AH40" s="52">
        <f t="shared" ref="AH40:AH71" si="20">SUM(AE40:AG40)</f>
        <v>0</v>
      </c>
      <c r="AI40" s="83">
        <v>0</v>
      </c>
      <c r="AJ40" s="81">
        <v>0</v>
      </c>
      <c r="AK40" s="81">
        <v>0</v>
      </c>
      <c r="AL40" s="52">
        <f t="shared" ref="AL40:AL71" si="21">SUM(AI40:AK40)</f>
        <v>0</v>
      </c>
      <c r="AM40" s="83">
        <v>0</v>
      </c>
      <c r="AN40" s="81">
        <v>0</v>
      </c>
      <c r="AO40" s="81">
        <v>0</v>
      </c>
      <c r="AP40" s="52">
        <f t="shared" ref="AP40:AP71" si="22">SUM(AM40:AO40)</f>
        <v>0</v>
      </c>
      <c r="AQ40" s="83">
        <v>0</v>
      </c>
      <c r="AR40" s="81">
        <v>0</v>
      </c>
      <c r="AS40" s="81">
        <v>0</v>
      </c>
      <c r="AT40" s="52">
        <f t="shared" ref="AT40:AT71" si="23">SUM(AQ40:AS40)</f>
        <v>0</v>
      </c>
    </row>
    <row r="41" spans="1:46" ht="14.1" customHeight="1">
      <c r="A41" s="41" t="s">
        <v>141</v>
      </c>
      <c r="B41" s="41" t="s">
        <v>141</v>
      </c>
      <c r="C41" s="42" t="s">
        <v>260</v>
      </c>
      <c r="D41" s="121">
        <v>93</v>
      </c>
      <c r="E41" s="44">
        <f t="shared" si="12"/>
        <v>10</v>
      </c>
      <c r="F41" s="45">
        <f t="shared" si="13"/>
        <v>-104</v>
      </c>
      <c r="G41" s="71">
        <v>2</v>
      </c>
      <c r="H41" s="84">
        <v>0</v>
      </c>
      <c r="I41" s="84">
        <v>0</v>
      </c>
      <c r="J41" s="45">
        <f t="shared" si="14"/>
        <v>2</v>
      </c>
      <c r="K41" s="71">
        <v>2</v>
      </c>
      <c r="L41" s="70">
        <v>0</v>
      </c>
      <c r="M41" s="70">
        <v>0</v>
      </c>
      <c r="N41" s="45">
        <f t="shared" si="15"/>
        <v>2</v>
      </c>
      <c r="O41" s="71">
        <v>2</v>
      </c>
      <c r="P41" s="70">
        <v>0</v>
      </c>
      <c r="Q41" s="70">
        <v>0</v>
      </c>
      <c r="R41" s="45">
        <f t="shared" si="16"/>
        <v>2</v>
      </c>
      <c r="S41" s="71">
        <v>2</v>
      </c>
      <c r="T41" s="70">
        <v>0</v>
      </c>
      <c r="U41" s="70">
        <v>0</v>
      </c>
      <c r="V41" s="45">
        <f t="shared" si="17"/>
        <v>2</v>
      </c>
      <c r="W41" s="71">
        <v>2</v>
      </c>
      <c r="X41" s="70">
        <v>0</v>
      </c>
      <c r="Y41" s="70">
        <v>0</v>
      </c>
      <c r="Z41" s="45">
        <f t="shared" si="18"/>
        <v>2</v>
      </c>
      <c r="AA41" s="71">
        <v>0</v>
      </c>
      <c r="AB41" s="70">
        <v>0</v>
      </c>
      <c r="AC41" s="70">
        <v>0</v>
      </c>
      <c r="AD41" s="45">
        <f t="shared" si="19"/>
        <v>0</v>
      </c>
      <c r="AE41" s="71">
        <v>0</v>
      </c>
      <c r="AF41" s="70">
        <v>0</v>
      </c>
      <c r="AG41" s="70">
        <v>0</v>
      </c>
      <c r="AH41" s="45">
        <f t="shared" si="20"/>
        <v>0</v>
      </c>
      <c r="AI41" s="71">
        <v>0</v>
      </c>
      <c r="AJ41" s="70">
        <v>0</v>
      </c>
      <c r="AK41" s="70">
        <v>0</v>
      </c>
      <c r="AL41" s="45">
        <f t="shared" si="21"/>
        <v>0</v>
      </c>
      <c r="AM41" s="71">
        <v>0</v>
      </c>
      <c r="AN41" s="70">
        <v>0</v>
      </c>
      <c r="AO41" s="70">
        <v>0</v>
      </c>
      <c r="AP41" s="45">
        <f t="shared" si="22"/>
        <v>0</v>
      </c>
      <c r="AQ41" s="71">
        <v>0</v>
      </c>
      <c r="AR41" s="70">
        <v>0</v>
      </c>
      <c r="AS41" s="70">
        <v>0</v>
      </c>
      <c r="AT41" s="45">
        <f t="shared" si="23"/>
        <v>0</v>
      </c>
    </row>
    <row r="42" spans="1:46" ht="14.1" customHeight="1">
      <c r="A42" s="41" t="s">
        <v>144</v>
      </c>
      <c r="B42" s="41" t="s">
        <v>144</v>
      </c>
      <c r="C42" s="87" t="s">
        <v>261</v>
      </c>
      <c r="D42" s="121">
        <v>51</v>
      </c>
      <c r="E42" s="44">
        <f t="shared" si="12"/>
        <v>10</v>
      </c>
      <c r="F42" s="45">
        <f t="shared" si="13"/>
        <v>-104</v>
      </c>
      <c r="G42" s="70">
        <v>2</v>
      </c>
      <c r="H42" s="84">
        <v>0</v>
      </c>
      <c r="I42" s="84">
        <v>0</v>
      </c>
      <c r="J42" s="45">
        <f t="shared" si="14"/>
        <v>2</v>
      </c>
      <c r="K42" s="71">
        <v>2</v>
      </c>
      <c r="L42" s="70">
        <v>0</v>
      </c>
      <c r="M42" s="70">
        <v>0</v>
      </c>
      <c r="N42" s="45">
        <f t="shared" si="15"/>
        <v>2</v>
      </c>
      <c r="O42" s="71">
        <v>2</v>
      </c>
      <c r="P42" s="70">
        <v>0</v>
      </c>
      <c r="Q42" s="70">
        <v>0</v>
      </c>
      <c r="R42" s="45">
        <f t="shared" si="16"/>
        <v>2</v>
      </c>
      <c r="S42" s="71">
        <v>2</v>
      </c>
      <c r="T42" s="70">
        <v>0</v>
      </c>
      <c r="U42" s="70">
        <v>0</v>
      </c>
      <c r="V42" s="45">
        <f t="shared" si="17"/>
        <v>2</v>
      </c>
      <c r="W42" s="71">
        <v>2</v>
      </c>
      <c r="X42" s="70">
        <v>0</v>
      </c>
      <c r="Y42" s="70">
        <v>0</v>
      </c>
      <c r="Z42" s="45">
        <f t="shared" si="18"/>
        <v>2</v>
      </c>
      <c r="AA42" s="71">
        <v>0</v>
      </c>
      <c r="AB42" s="70">
        <v>0</v>
      </c>
      <c r="AC42" s="70">
        <v>0</v>
      </c>
      <c r="AD42" s="45">
        <f t="shared" si="19"/>
        <v>0</v>
      </c>
      <c r="AE42" s="71">
        <v>0</v>
      </c>
      <c r="AF42" s="70">
        <v>0</v>
      </c>
      <c r="AG42" s="70">
        <v>0</v>
      </c>
      <c r="AH42" s="45">
        <f t="shared" si="20"/>
        <v>0</v>
      </c>
      <c r="AI42" s="71">
        <v>0</v>
      </c>
      <c r="AJ42" s="70">
        <v>0</v>
      </c>
      <c r="AK42" s="70">
        <v>0</v>
      </c>
      <c r="AL42" s="45">
        <f t="shared" si="21"/>
        <v>0</v>
      </c>
      <c r="AM42" s="71">
        <v>0</v>
      </c>
      <c r="AN42" s="70">
        <v>0</v>
      </c>
      <c r="AO42" s="70">
        <v>0</v>
      </c>
      <c r="AP42" s="45">
        <f t="shared" si="22"/>
        <v>0</v>
      </c>
      <c r="AQ42" s="71">
        <v>0</v>
      </c>
      <c r="AR42" s="70">
        <v>0</v>
      </c>
      <c r="AS42" s="70">
        <v>0</v>
      </c>
      <c r="AT42" s="45">
        <f t="shared" si="23"/>
        <v>0</v>
      </c>
    </row>
    <row r="43" spans="1:46" ht="14.1" customHeight="1">
      <c r="A43" s="41" t="s">
        <v>145</v>
      </c>
      <c r="B43" s="41" t="s">
        <v>145</v>
      </c>
      <c r="C43" s="87" t="s">
        <v>262</v>
      </c>
      <c r="D43" s="121">
        <v>125</v>
      </c>
      <c r="E43" s="44">
        <f t="shared" si="12"/>
        <v>10</v>
      </c>
      <c r="F43" s="45">
        <f t="shared" si="13"/>
        <v>-104</v>
      </c>
      <c r="G43" s="70">
        <v>2</v>
      </c>
      <c r="H43" s="84">
        <v>0</v>
      </c>
      <c r="I43" s="84">
        <v>0</v>
      </c>
      <c r="J43" s="45">
        <f t="shared" si="14"/>
        <v>2</v>
      </c>
      <c r="K43" s="71">
        <v>2</v>
      </c>
      <c r="L43" s="70">
        <v>0</v>
      </c>
      <c r="M43" s="70">
        <v>0</v>
      </c>
      <c r="N43" s="45">
        <f t="shared" si="15"/>
        <v>2</v>
      </c>
      <c r="O43" s="71">
        <v>2</v>
      </c>
      <c r="P43" s="70">
        <v>0</v>
      </c>
      <c r="Q43" s="70">
        <v>0</v>
      </c>
      <c r="R43" s="45">
        <f t="shared" si="16"/>
        <v>2</v>
      </c>
      <c r="S43" s="71">
        <v>2</v>
      </c>
      <c r="T43" s="70">
        <v>0</v>
      </c>
      <c r="U43" s="70">
        <v>0</v>
      </c>
      <c r="V43" s="45">
        <f t="shared" si="17"/>
        <v>2</v>
      </c>
      <c r="W43" s="71">
        <v>2</v>
      </c>
      <c r="X43" s="70">
        <v>0</v>
      </c>
      <c r="Y43" s="70">
        <v>0</v>
      </c>
      <c r="Z43" s="45">
        <f t="shared" si="18"/>
        <v>2</v>
      </c>
      <c r="AA43" s="71">
        <v>0</v>
      </c>
      <c r="AB43" s="70">
        <v>0</v>
      </c>
      <c r="AC43" s="70">
        <v>0</v>
      </c>
      <c r="AD43" s="45">
        <f t="shared" si="19"/>
        <v>0</v>
      </c>
      <c r="AE43" s="71">
        <v>0</v>
      </c>
      <c r="AF43" s="70">
        <v>0</v>
      </c>
      <c r="AG43" s="70">
        <v>0</v>
      </c>
      <c r="AH43" s="45">
        <f t="shared" si="20"/>
        <v>0</v>
      </c>
      <c r="AI43" s="71">
        <v>0</v>
      </c>
      <c r="AJ43" s="70">
        <v>0</v>
      </c>
      <c r="AK43" s="70">
        <v>0</v>
      </c>
      <c r="AL43" s="45">
        <f t="shared" si="21"/>
        <v>0</v>
      </c>
      <c r="AM43" s="71">
        <v>0</v>
      </c>
      <c r="AN43" s="70">
        <v>0</v>
      </c>
      <c r="AO43" s="70">
        <v>0</v>
      </c>
      <c r="AP43" s="45">
        <f t="shared" si="22"/>
        <v>0</v>
      </c>
      <c r="AQ43" s="71">
        <v>0</v>
      </c>
      <c r="AR43" s="70">
        <v>0</v>
      </c>
      <c r="AS43" s="70">
        <v>0</v>
      </c>
      <c r="AT43" s="45">
        <f t="shared" si="23"/>
        <v>0</v>
      </c>
    </row>
    <row r="44" spans="1:46" ht="14.1" customHeight="1">
      <c r="A44" s="41" t="s">
        <v>139</v>
      </c>
      <c r="B44" s="41" t="s">
        <v>143</v>
      </c>
      <c r="C44" s="87" t="s">
        <v>263</v>
      </c>
      <c r="D44" s="121">
        <v>311</v>
      </c>
      <c r="E44" s="44">
        <f t="shared" si="12"/>
        <v>9</v>
      </c>
      <c r="F44" s="45">
        <f t="shared" si="13"/>
        <v>-105</v>
      </c>
      <c r="G44" s="71">
        <v>2</v>
      </c>
      <c r="H44" s="70">
        <v>0</v>
      </c>
      <c r="I44" s="70">
        <v>0</v>
      </c>
      <c r="J44" s="45">
        <f t="shared" si="14"/>
        <v>2</v>
      </c>
      <c r="K44" s="71">
        <v>2</v>
      </c>
      <c r="L44" s="70">
        <v>0</v>
      </c>
      <c r="M44" s="70">
        <v>0</v>
      </c>
      <c r="N44" s="45">
        <f t="shared" si="15"/>
        <v>2</v>
      </c>
      <c r="O44" s="71">
        <v>2</v>
      </c>
      <c r="P44" s="70">
        <v>0</v>
      </c>
      <c r="Q44" s="70">
        <v>0</v>
      </c>
      <c r="R44" s="45">
        <f t="shared" si="16"/>
        <v>2</v>
      </c>
      <c r="S44" s="71">
        <v>2</v>
      </c>
      <c r="T44" s="70">
        <v>0</v>
      </c>
      <c r="U44" s="70">
        <v>1</v>
      </c>
      <c r="V44" s="45">
        <f t="shared" si="17"/>
        <v>3</v>
      </c>
      <c r="W44" s="71">
        <v>0</v>
      </c>
      <c r="X44" s="70">
        <v>0</v>
      </c>
      <c r="Y44" s="70">
        <v>0</v>
      </c>
      <c r="Z44" s="45">
        <f t="shared" si="18"/>
        <v>0</v>
      </c>
      <c r="AA44" s="71">
        <v>0</v>
      </c>
      <c r="AB44" s="70">
        <v>0</v>
      </c>
      <c r="AC44" s="70">
        <v>0</v>
      </c>
      <c r="AD44" s="45">
        <f t="shared" si="19"/>
        <v>0</v>
      </c>
      <c r="AE44" s="71">
        <v>0</v>
      </c>
      <c r="AF44" s="70">
        <v>0</v>
      </c>
      <c r="AG44" s="70">
        <v>0</v>
      </c>
      <c r="AH44" s="45">
        <f t="shared" si="20"/>
        <v>0</v>
      </c>
      <c r="AI44" s="71">
        <v>0</v>
      </c>
      <c r="AJ44" s="70">
        <v>0</v>
      </c>
      <c r="AK44" s="70">
        <v>0</v>
      </c>
      <c r="AL44" s="45">
        <f t="shared" si="21"/>
        <v>0</v>
      </c>
      <c r="AM44" s="71">
        <v>0</v>
      </c>
      <c r="AN44" s="70">
        <v>0</v>
      </c>
      <c r="AO44" s="70">
        <v>0</v>
      </c>
      <c r="AP44" s="45">
        <f t="shared" si="22"/>
        <v>0</v>
      </c>
      <c r="AQ44" s="71">
        <v>0</v>
      </c>
      <c r="AR44" s="70">
        <v>0</v>
      </c>
      <c r="AS44" s="70">
        <v>0</v>
      </c>
      <c r="AT44" s="45">
        <f t="shared" si="23"/>
        <v>0</v>
      </c>
    </row>
    <row r="45" spans="1:46" ht="14.1" customHeight="1">
      <c r="A45" s="123" t="s">
        <v>185</v>
      </c>
      <c r="B45" s="41" t="s">
        <v>182</v>
      </c>
      <c r="C45" s="42" t="s">
        <v>264</v>
      </c>
      <c r="D45" s="121">
        <v>52</v>
      </c>
      <c r="E45" s="44">
        <f t="shared" si="12"/>
        <v>9</v>
      </c>
      <c r="F45" s="45">
        <f t="shared" si="13"/>
        <v>-105</v>
      </c>
      <c r="G45" s="105">
        <v>2</v>
      </c>
      <c r="H45" s="82">
        <v>0</v>
      </c>
      <c r="I45" s="82">
        <v>0</v>
      </c>
      <c r="J45" s="52">
        <f t="shared" si="14"/>
        <v>2</v>
      </c>
      <c r="K45" s="83">
        <v>0</v>
      </c>
      <c r="L45" s="81">
        <v>0</v>
      </c>
      <c r="M45" s="81">
        <v>0</v>
      </c>
      <c r="N45" s="52">
        <f t="shared" si="15"/>
        <v>0</v>
      </c>
      <c r="O45" s="83">
        <v>2</v>
      </c>
      <c r="P45" s="81">
        <v>0</v>
      </c>
      <c r="Q45" s="81">
        <v>1</v>
      </c>
      <c r="R45" s="52">
        <f t="shared" si="16"/>
        <v>3</v>
      </c>
      <c r="S45" s="83">
        <v>2</v>
      </c>
      <c r="T45" s="81">
        <v>0</v>
      </c>
      <c r="U45" s="81">
        <v>0</v>
      </c>
      <c r="V45" s="52">
        <f t="shared" si="17"/>
        <v>2</v>
      </c>
      <c r="W45" s="83">
        <v>2</v>
      </c>
      <c r="X45" s="81">
        <v>0</v>
      </c>
      <c r="Y45" s="81">
        <v>0</v>
      </c>
      <c r="Z45" s="52">
        <f t="shared" si="18"/>
        <v>2</v>
      </c>
      <c r="AA45" s="83">
        <v>0</v>
      </c>
      <c r="AB45" s="81">
        <v>0</v>
      </c>
      <c r="AC45" s="81">
        <v>0</v>
      </c>
      <c r="AD45" s="52">
        <f t="shared" si="19"/>
        <v>0</v>
      </c>
      <c r="AE45" s="83">
        <v>0</v>
      </c>
      <c r="AF45" s="81">
        <v>0</v>
      </c>
      <c r="AG45" s="81">
        <v>0</v>
      </c>
      <c r="AH45" s="52">
        <f t="shared" si="20"/>
        <v>0</v>
      </c>
      <c r="AI45" s="83">
        <v>0</v>
      </c>
      <c r="AJ45" s="81">
        <v>0</v>
      </c>
      <c r="AK45" s="81">
        <v>0</v>
      </c>
      <c r="AL45" s="52">
        <f t="shared" si="21"/>
        <v>0</v>
      </c>
      <c r="AM45" s="83">
        <v>0</v>
      </c>
      <c r="AN45" s="81">
        <v>0</v>
      </c>
      <c r="AO45" s="81">
        <v>0</v>
      </c>
      <c r="AP45" s="52">
        <f t="shared" si="22"/>
        <v>0</v>
      </c>
      <c r="AQ45" s="83">
        <v>0</v>
      </c>
      <c r="AR45" s="81">
        <v>0</v>
      </c>
      <c r="AS45" s="81">
        <v>0</v>
      </c>
      <c r="AT45" s="52">
        <f t="shared" si="23"/>
        <v>0</v>
      </c>
    </row>
    <row r="46" spans="1:46" ht="14.1" customHeight="1">
      <c r="A46" s="124" t="s">
        <v>196</v>
      </c>
      <c r="B46" s="41" t="s">
        <v>185</v>
      </c>
      <c r="C46" s="42" t="s">
        <v>265</v>
      </c>
      <c r="D46" s="121">
        <v>287</v>
      </c>
      <c r="E46" s="44">
        <f t="shared" si="12"/>
        <v>8</v>
      </c>
      <c r="F46" s="45">
        <f t="shared" si="13"/>
        <v>-106</v>
      </c>
      <c r="G46" s="71">
        <v>2</v>
      </c>
      <c r="H46" s="70">
        <v>0</v>
      </c>
      <c r="I46" s="70">
        <v>0</v>
      </c>
      <c r="J46" s="45">
        <f t="shared" si="14"/>
        <v>2</v>
      </c>
      <c r="K46" s="71">
        <v>2</v>
      </c>
      <c r="L46" s="70">
        <v>0</v>
      </c>
      <c r="M46" s="70">
        <v>0</v>
      </c>
      <c r="N46" s="45">
        <f t="shared" si="15"/>
        <v>2</v>
      </c>
      <c r="O46" s="71">
        <v>0</v>
      </c>
      <c r="P46" s="70">
        <v>0</v>
      </c>
      <c r="Q46" s="70">
        <v>0</v>
      </c>
      <c r="R46" s="45">
        <f t="shared" si="16"/>
        <v>0</v>
      </c>
      <c r="S46" s="71">
        <v>2</v>
      </c>
      <c r="T46" s="70">
        <v>0</v>
      </c>
      <c r="U46" s="70">
        <v>0</v>
      </c>
      <c r="V46" s="45">
        <f t="shared" si="17"/>
        <v>2</v>
      </c>
      <c r="W46" s="71">
        <v>2</v>
      </c>
      <c r="X46" s="70">
        <v>0</v>
      </c>
      <c r="Y46" s="70">
        <v>0</v>
      </c>
      <c r="Z46" s="45">
        <f t="shared" si="18"/>
        <v>2</v>
      </c>
      <c r="AA46" s="71">
        <v>0</v>
      </c>
      <c r="AB46" s="70">
        <v>0</v>
      </c>
      <c r="AC46" s="70">
        <v>0</v>
      </c>
      <c r="AD46" s="45">
        <f t="shared" si="19"/>
        <v>0</v>
      </c>
      <c r="AE46" s="71">
        <v>0</v>
      </c>
      <c r="AF46" s="70">
        <v>0</v>
      </c>
      <c r="AG46" s="70">
        <v>0</v>
      </c>
      <c r="AH46" s="45">
        <f t="shared" si="20"/>
        <v>0</v>
      </c>
      <c r="AI46" s="71">
        <v>0</v>
      </c>
      <c r="AJ46" s="70">
        <v>0</v>
      </c>
      <c r="AK46" s="70">
        <v>0</v>
      </c>
      <c r="AL46" s="45">
        <f t="shared" si="21"/>
        <v>0</v>
      </c>
      <c r="AM46" s="71">
        <v>0</v>
      </c>
      <c r="AN46" s="70">
        <v>0</v>
      </c>
      <c r="AO46" s="70">
        <v>0</v>
      </c>
      <c r="AP46" s="45">
        <f t="shared" si="22"/>
        <v>0</v>
      </c>
      <c r="AQ46" s="71">
        <v>0</v>
      </c>
      <c r="AR46" s="70">
        <v>0</v>
      </c>
      <c r="AS46" s="70">
        <v>0</v>
      </c>
      <c r="AT46" s="45">
        <f t="shared" si="23"/>
        <v>0</v>
      </c>
    </row>
    <row r="47" spans="1:46" ht="14.1" customHeight="1">
      <c r="A47" s="124" t="s">
        <v>198</v>
      </c>
      <c r="B47" s="41" t="s">
        <v>191</v>
      </c>
      <c r="C47" s="48" t="s">
        <v>266</v>
      </c>
      <c r="D47" s="122">
        <v>99</v>
      </c>
      <c r="E47" s="49">
        <f t="shared" si="12"/>
        <v>8</v>
      </c>
      <c r="F47" s="45">
        <f t="shared" si="13"/>
        <v>-106</v>
      </c>
      <c r="G47" s="83">
        <v>0</v>
      </c>
      <c r="H47" s="81">
        <v>0</v>
      </c>
      <c r="I47" s="81">
        <v>0</v>
      </c>
      <c r="J47" s="52">
        <f t="shared" si="14"/>
        <v>0</v>
      </c>
      <c r="K47" s="83">
        <v>2</v>
      </c>
      <c r="L47" s="81">
        <v>0</v>
      </c>
      <c r="M47" s="81">
        <v>0</v>
      </c>
      <c r="N47" s="52">
        <f t="shared" si="15"/>
        <v>2</v>
      </c>
      <c r="O47" s="83">
        <v>2</v>
      </c>
      <c r="P47" s="81">
        <v>0</v>
      </c>
      <c r="Q47" s="81">
        <v>0</v>
      </c>
      <c r="R47" s="52">
        <f t="shared" si="16"/>
        <v>2</v>
      </c>
      <c r="S47" s="83">
        <v>2</v>
      </c>
      <c r="T47" s="81">
        <v>0</v>
      </c>
      <c r="U47" s="81">
        <v>0</v>
      </c>
      <c r="V47" s="52">
        <f t="shared" si="17"/>
        <v>2</v>
      </c>
      <c r="W47" s="83">
        <v>2</v>
      </c>
      <c r="X47" s="81">
        <v>0</v>
      </c>
      <c r="Y47" s="81">
        <v>0</v>
      </c>
      <c r="Z47" s="52">
        <f t="shared" si="18"/>
        <v>2</v>
      </c>
      <c r="AA47" s="83">
        <v>0</v>
      </c>
      <c r="AB47" s="81">
        <v>0</v>
      </c>
      <c r="AC47" s="81">
        <v>0</v>
      </c>
      <c r="AD47" s="52">
        <f t="shared" si="19"/>
        <v>0</v>
      </c>
      <c r="AE47" s="83">
        <v>0</v>
      </c>
      <c r="AF47" s="81">
        <v>0</v>
      </c>
      <c r="AG47" s="81">
        <v>0</v>
      </c>
      <c r="AH47" s="52">
        <f t="shared" si="20"/>
        <v>0</v>
      </c>
      <c r="AI47" s="83">
        <v>0</v>
      </c>
      <c r="AJ47" s="81">
        <v>0</v>
      </c>
      <c r="AK47" s="81">
        <v>0</v>
      </c>
      <c r="AL47" s="52">
        <f t="shared" si="21"/>
        <v>0</v>
      </c>
      <c r="AM47" s="83">
        <v>0</v>
      </c>
      <c r="AN47" s="81">
        <v>0</v>
      </c>
      <c r="AO47" s="81">
        <v>0</v>
      </c>
      <c r="AP47" s="52">
        <f t="shared" si="22"/>
        <v>0</v>
      </c>
      <c r="AQ47" s="83">
        <v>0</v>
      </c>
      <c r="AR47" s="81">
        <v>0</v>
      </c>
      <c r="AS47" s="81">
        <v>0</v>
      </c>
      <c r="AT47" s="52">
        <f t="shared" si="23"/>
        <v>0</v>
      </c>
    </row>
    <row r="48" spans="1:46" ht="14.1" customHeight="1">
      <c r="A48" s="41" t="s">
        <v>182</v>
      </c>
      <c r="B48" s="41" t="s">
        <v>194</v>
      </c>
      <c r="C48" s="87" t="s">
        <v>267</v>
      </c>
      <c r="D48" s="121">
        <v>169</v>
      </c>
      <c r="E48" s="44">
        <f t="shared" si="12"/>
        <v>7</v>
      </c>
      <c r="F48" s="45">
        <f t="shared" si="13"/>
        <v>-107</v>
      </c>
      <c r="G48" s="71">
        <v>2</v>
      </c>
      <c r="H48" s="70">
        <v>0</v>
      </c>
      <c r="I48" s="70">
        <v>0</v>
      </c>
      <c r="J48" s="45">
        <f t="shared" si="14"/>
        <v>2</v>
      </c>
      <c r="K48" s="71">
        <v>2</v>
      </c>
      <c r="L48" s="70">
        <v>3</v>
      </c>
      <c r="M48" s="70">
        <v>0</v>
      </c>
      <c r="N48" s="45">
        <f t="shared" si="15"/>
        <v>5</v>
      </c>
      <c r="O48" s="71">
        <v>0</v>
      </c>
      <c r="P48" s="70">
        <v>0</v>
      </c>
      <c r="Q48" s="70">
        <v>0</v>
      </c>
      <c r="R48" s="45">
        <f t="shared" si="16"/>
        <v>0</v>
      </c>
      <c r="S48" s="71">
        <v>0</v>
      </c>
      <c r="T48" s="70">
        <v>0</v>
      </c>
      <c r="U48" s="70">
        <v>0</v>
      </c>
      <c r="V48" s="45">
        <f t="shared" si="17"/>
        <v>0</v>
      </c>
      <c r="W48" s="71">
        <v>0</v>
      </c>
      <c r="X48" s="70">
        <v>0</v>
      </c>
      <c r="Y48" s="70">
        <v>0</v>
      </c>
      <c r="Z48" s="45">
        <f t="shared" si="18"/>
        <v>0</v>
      </c>
      <c r="AA48" s="71">
        <v>0</v>
      </c>
      <c r="AB48" s="70">
        <v>0</v>
      </c>
      <c r="AC48" s="70">
        <v>0</v>
      </c>
      <c r="AD48" s="45">
        <f t="shared" si="19"/>
        <v>0</v>
      </c>
      <c r="AE48" s="71">
        <v>0</v>
      </c>
      <c r="AF48" s="70">
        <v>0</v>
      </c>
      <c r="AG48" s="70">
        <v>0</v>
      </c>
      <c r="AH48" s="45">
        <f t="shared" si="20"/>
        <v>0</v>
      </c>
      <c r="AI48" s="71">
        <v>0</v>
      </c>
      <c r="AJ48" s="70">
        <v>0</v>
      </c>
      <c r="AK48" s="70">
        <v>0</v>
      </c>
      <c r="AL48" s="45">
        <f t="shared" si="21"/>
        <v>0</v>
      </c>
      <c r="AM48" s="71">
        <v>0</v>
      </c>
      <c r="AN48" s="70">
        <v>0</v>
      </c>
      <c r="AO48" s="70">
        <v>0</v>
      </c>
      <c r="AP48" s="45">
        <f t="shared" si="22"/>
        <v>0</v>
      </c>
      <c r="AQ48" s="71">
        <v>0</v>
      </c>
      <c r="AR48" s="70">
        <v>0</v>
      </c>
      <c r="AS48" s="70">
        <v>0</v>
      </c>
      <c r="AT48" s="45">
        <f t="shared" si="23"/>
        <v>0</v>
      </c>
    </row>
    <row r="49" spans="1:46" ht="14.1" customHeight="1">
      <c r="A49" s="124" t="s">
        <v>191</v>
      </c>
      <c r="B49" s="41" t="s">
        <v>196</v>
      </c>
      <c r="C49" s="42" t="s">
        <v>268</v>
      </c>
      <c r="D49" s="121">
        <v>31</v>
      </c>
      <c r="E49" s="44">
        <f t="shared" si="12"/>
        <v>6</v>
      </c>
      <c r="F49" s="45">
        <f t="shared" si="13"/>
        <v>-108</v>
      </c>
      <c r="G49" s="70">
        <v>2</v>
      </c>
      <c r="H49" s="84">
        <v>0</v>
      </c>
      <c r="I49" s="84">
        <v>4</v>
      </c>
      <c r="J49" s="45">
        <f t="shared" si="14"/>
        <v>6</v>
      </c>
      <c r="K49" s="71">
        <v>0</v>
      </c>
      <c r="L49" s="70">
        <v>0</v>
      </c>
      <c r="M49" s="70">
        <v>0</v>
      </c>
      <c r="N49" s="45">
        <f t="shared" si="15"/>
        <v>0</v>
      </c>
      <c r="O49" s="71">
        <v>0</v>
      </c>
      <c r="P49" s="70">
        <v>0</v>
      </c>
      <c r="Q49" s="70">
        <v>0</v>
      </c>
      <c r="R49" s="45">
        <f t="shared" si="16"/>
        <v>0</v>
      </c>
      <c r="S49" s="71">
        <v>0</v>
      </c>
      <c r="T49" s="70">
        <v>0</v>
      </c>
      <c r="U49" s="70">
        <v>0</v>
      </c>
      <c r="V49" s="45">
        <f t="shared" si="17"/>
        <v>0</v>
      </c>
      <c r="W49" s="71">
        <v>0</v>
      </c>
      <c r="X49" s="70">
        <v>0</v>
      </c>
      <c r="Y49" s="70">
        <v>0</v>
      </c>
      <c r="Z49" s="45">
        <f t="shared" si="18"/>
        <v>0</v>
      </c>
      <c r="AA49" s="71">
        <v>0</v>
      </c>
      <c r="AB49" s="70">
        <v>0</v>
      </c>
      <c r="AC49" s="70">
        <v>0</v>
      </c>
      <c r="AD49" s="45">
        <f t="shared" si="19"/>
        <v>0</v>
      </c>
      <c r="AE49" s="71">
        <v>0</v>
      </c>
      <c r="AF49" s="70">
        <v>0</v>
      </c>
      <c r="AG49" s="70">
        <v>0</v>
      </c>
      <c r="AH49" s="45">
        <f t="shared" si="20"/>
        <v>0</v>
      </c>
      <c r="AI49" s="71">
        <v>0</v>
      </c>
      <c r="AJ49" s="70">
        <v>0</v>
      </c>
      <c r="AK49" s="70">
        <v>0</v>
      </c>
      <c r="AL49" s="45">
        <f t="shared" si="21"/>
        <v>0</v>
      </c>
      <c r="AM49" s="71">
        <v>0</v>
      </c>
      <c r="AN49" s="70">
        <v>0</v>
      </c>
      <c r="AO49" s="70">
        <v>0</v>
      </c>
      <c r="AP49" s="45">
        <f t="shared" si="22"/>
        <v>0</v>
      </c>
      <c r="AQ49" s="71">
        <v>0</v>
      </c>
      <c r="AR49" s="70">
        <v>0</v>
      </c>
      <c r="AS49" s="70">
        <v>0</v>
      </c>
      <c r="AT49" s="45">
        <f t="shared" si="23"/>
        <v>0</v>
      </c>
    </row>
    <row r="50" spans="1:46" ht="14.1" customHeight="1">
      <c r="A50" s="107" t="s">
        <v>194</v>
      </c>
      <c r="B50" s="41" t="s">
        <v>198</v>
      </c>
      <c r="C50" s="87" t="s">
        <v>269</v>
      </c>
      <c r="D50" s="121">
        <v>86</v>
      </c>
      <c r="E50" s="44">
        <f t="shared" si="12"/>
        <v>6</v>
      </c>
      <c r="F50" s="45">
        <f t="shared" si="13"/>
        <v>-108</v>
      </c>
      <c r="G50" s="71">
        <v>2</v>
      </c>
      <c r="H50" s="70">
        <v>0</v>
      </c>
      <c r="I50" s="70">
        <v>0</v>
      </c>
      <c r="J50" s="45">
        <f t="shared" si="14"/>
        <v>2</v>
      </c>
      <c r="K50" s="71">
        <v>2</v>
      </c>
      <c r="L50" s="70">
        <v>0</v>
      </c>
      <c r="M50" s="70">
        <v>0</v>
      </c>
      <c r="N50" s="45">
        <f t="shared" si="15"/>
        <v>2</v>
      </c>
      <c r="O50" s="71">
        <v>2</v>
      </c>
      <c r="P50" s="70">
        <v>0</v>
      </c>
      <c r="Q50" s="70">
        <v>0</v>
      </c>
      <c r="R50" s="45">
        <f t="shared" si="16"/>
        <v>2</v>
      </c>
      <c r="S50" s="71">
        <v>0</v>
      </c>
      <c r="T50" s="70">
        <v>0</v>
      </c>
      <c r="U50" s="70">
        <v>0</v>
      </c>
      <c r="V50" s="45">
        <f t="shared" si="17"/>
        <v>0</v>
      </c>
      <c r="W50" s="71">
        <v>0</v>
      </c>
      <c r="X50" s="70">
        <v>0</v>
      </c>
      <c r="Y50" s="70">
        <v>0</v>
      </c>
      <c r="Z50" s="45">
        <f t="shared" si="18"/>
        <v>0</v>
      </c>
      <c r="AA50" s="71">
        <v>0</v>
      </c>
      <c r="AB50" s="70">
        <v>0</v>
      </c>
      <c r="AC50" s="70">
        <v>0</v>
      </c>
      <c r="AD50" s="45">
        <f t="shared" si="19"/>
        <v>0</v>
      </c>
      <c r="AE50" s="71">
        <v>0</v>
      </c>
      <c r="AF50" s="70">
        <v>0</v>
      </c>
      <c r="AG50" s="70">
        <v>0</v>
      </c>
      <c r="AH50" s="45">
        <f t="shared" si="20"/>
        <v>0</v>
      </c>
      <c r="AI50" s="71">
        <v>0</v>
      </c>
      <c r="AJ50" s="70">
        <v>0</v>
      </c>
      <c r="AK50" s="70">
        <v>0</v>
      </c>
      <c r="AL50" s="45">
        <f t="shared" si="21"/>
        <v>0</v>
      </c>
      <c r="AM50" s="71">
        <v>0</v>
      </c>
      <c r="AN50" s="70">
        <v>0</v>
      </c>
      <c r="AO50" s="70">
        <v>0</v>
      </c>
      <c r="AP50" s="45">
        <f t="shared" si="22"/>
        <v>0</v>
      </c>
      <c r="AQ50" s="71">
        <v>0</v>
      </c>
      <c r="AR50" s="70">
        <v>0</v>
      </c>
      <c r="AS50" s="70">
        <v>0</v>
      </c>
      <c r="AT50" s="45">
        <f t="shared" si="23"/>
        <v>0</v>
      </c>
    </row>
    <row r="51" spans="1:46" ht="14.1" customHeight="1">
      <c r="A51" s="107" t="s">
        <v>207</v>
      </c>
      <c r="B51" s="41" t="s">
        <v>201</v>
      </c>
      <c r="C51" s="48" t="s">
        <v>270</v>
      </c>
      <c r="D51" s="122">
        <v>155</v>
      </c>
      <c r="E51" s="49">
        <f t="shared" si="12"/>
        <v>6</v>
      </c>
      <c r="F51" s="45">
        <f t="shared" si="13"/>
        <v>-108</v>
      </c>
      <c r="G51" s="83">
        <v>0</v>
      </c>
      <c r="H51" s="81">
        <v>0</v>
      </c>
      <c r="I51" s="81">
        <v>0</v>
      </c>
      <c r="J51" s="52">
        <f t="shared" si="14"/>
        <v>0</v>
      </c>
      <c r="K51" s="83">
        <v>2</v>
      </c>
      <c r="L51" s="81">
        <v>0</v>
      </c>
      <c r="M51" s="81">
        <v>0</v>
      </c>
      <c r="N51" s="52">
        <f t="shared" si="15"/>
        <v>2</v>
      </c>
      <c r="O51" s="83">
        <v>2</v>
      </c>
      <c r="P51" s="81">
        <v>0</v>
      </c>
      <c r="Q51" s="81">
        <v>0</v>
      </c>
      <c r="R51" s="52">
        <f t="shared" si="16"/>
        <v>2</v>
      </c>
      <c r="S51" s="83">
        <v>0</v>
      </c>
      <c r="T51" s="81">
        <v>0</v>
      </c>
      <c r="U51" s="81">
        <v>0</v>
      </c>
      <c r="V51" s="52">
        <f t="shared" si="17"/>
        <v>0</v>
      </c>
      <c r="W51" s="83">
        <v>2</v>
      </c>
      <c r="X51" s="81">
        <v>0</v>
      </c>
      <c r="Y51" s="81">
        <v>0</v>
      </c>
      <c r="Z51" s="52">
        <f t="shared" si="18"/>
        <v>2</v>
      </c>
      <c r="AA51" s="83">
        <v>0</v>
      </c>
      <c r="AB51" s="81">
        <v>0</v>
      </c>
      <c r="AC51" s="81">
        <v>0</v>
      </c>
      <c r="AD51" s="52">
        <f t="shared" si="19"/>
        <v>0</v>
      </c>
      <c r="AE51" s="83">
        <v>0</v>
      </c>
      <c r="AF51" s="81">
        <v>0</v>
      </c>
      <c r="AG51" s="81">
        <v>0</v>
      </c>
      <c r="AH51" s="52">
        <f t="shared" si="20"/>
        <v>0</v>
      </c>
      <c r="AI51" s="83">
        <v>0</v>
      </c>
      <c r="AJ51" s="81">
        <v>0</v>
      </c>
      <c r="AK51" s="81">
        <v>0</v>
      </c>
      <c r="AL51" s="52">
        <f t="shared" si="21"/>
        <v>0</v>
      </c>
      <c r="AM51" s="83">
        <v>0</v>
      </c>
      <c r="AN51" s="81">
        <v>0</v>
      </c>
      <c r="AO51" s="81">
        <v>0</v>
      </c>
      <c r="AP51" s="52">
        <f t="shared" si="22"/>
        <v>0</v>
      </c>
      <c r="AQ51" s="83">
        <v>0</v>
      </c>
      <c r="AR51" s="81">
        <v>0</v>
      </c>
      <c r="AS51" s="81">
        <v>0</v>
      </c>
      <c r="AT51" s="52">
        <f t="shared" si="23"/>
        <v>0</v>
      </c>
    </row>
    <row r="52" spans="1:46" ht="14.1" customHeight="1">
      <c r="A52" s="107" t="s">
        <v>221</v>
      </c>
      <c r="B52" s="41" t="s">
        <v>204</v>
      </c>
      <c r="C52" s="87" t="s">
        <v>271</v>
      </c>
      <c r="D52" s="121">
        <v>132</v>
      </c>
      <c r="E52" s="44">
        <f t="shared" si="12"/>
        <v>6</v>
      </c>
      <c r="F52" s="45">
        <f t="shared" si="13"/>
        <v>-108</v>
      </c>
      <c r="G52" s="71">
        <v>2</v>
      </c>
      <c r="H52" s="70">
        <v>0</v>
      </c>
      <c r="I52" s="70">
        <v>0</v>
      </c>
      <c r="J52" s="45">
        <f t="shared" si="14"/>
        <v>2</v>
      </c>
      <c r="K52" s="71">
        <v>0</v>
      </c>
      <c r="L52" s="70">
        <v>0</v>
      </c>
      <c r="M52" s="70">
        <v>0</v>
      </c>
      <c r="N52" s="45">
        <f t="shared" si="15"/>
        <v>0</v>
      </c>
      <c r="O52" s="71">
        <v>0</v>
      </c>
      <c r="P52" s="70">
        <v>0</v>
      </c>
      <c r="Q52" s="70">
        <v>0</v>
      </c>
      <c r="R52" s="45">
        <f t="shared" si="16"/>
        <v>0</v>
      </c>
      <c r="S52" s="71">
        <v>0</v>
      </c>
      <c r="T52" s="70">
        <v>0</v>
      </c>
      <c r="U52" s="70">
        <v>0</v>
      </c>
      <c r="V52" s="45">
        <f t="shared" si="17"/>
        <v>0</v>
      </c>
      <c r="W52" s="71">
        <v>2</v>
      </c>
      <c r="X52" s="70">
        <v>2</v>
      </c>
      <c r="Y52" s="70">
        <v>0</v>
      </c>
      <c r="Z52" s="45">
        <f t="shared" si="18"/>
        <v>4</v>
      </c>
      <c r="AA52" s="71">
        <v>0</v>
      </c>
      <c r="AB52" s="70">
        <v>0</v>
      </c>
      <c r="AC52" s="70">
        <v>0</v>
      </c>
      <c r="AD52" s="45">
        <f t="shared" si="19"/>
        <v>0</v>
      </c>
      <c r="AE52" s="71">
        <v>0</v>
      </c>
      <c r="AF52" s="70">
        <v>0</v>
      </c>
      <c r="AG52" s="70">
        <v>0</v>
      </c>
      <c r="AH52" s="45">
        <f t="shared" si="20"/>
        <v>0</v>
      </c>
      <c r="AI52" s="71">
        <v>0</v>
      </c>
      <c r="AJ52" s="70">
        <v>0</v>
      </c>
      <c r="AK52" s="70">
        <v>0</v>
      </c>
      <c r="AL52" s="45">
        <f t="shared" si="21"/>
        <v>0</v>
      </c>
      <c r="AM52" s="71">
        <v>0</v>
      </c>
      <c r="AN52" s="70">
        <v>0</v>
      </c>
      <c r="AO52" s="70">
        <v>0</v>
      </c>
      <c r="AP52" s="45">
        <f t="shared" si="22"/>
        <v>0</v>
      </c>
      <c r="AQ52" s="71">
        <v>0</v>
      </c>
      <c r="AR52" s="70">
        <v>0</v>
      </c>
      <c r="AS52" s="70">
        <v>0</v>
      </c>
      <c r="AT52" s="45">
        <f t="shared" si="23"/>
        <v>0</v>
      </c>
    </row>
    <row r="53" spans="1:46" s="125" customFormat="1" ht="14.1" customHeight="1">
      <c r="A53" s="107" t="s">
        <v>272</v>
      </c>
      <c r="B53" s="41" t="s">
        <v>200</v>
      </c>
      <c r="C53" s="42" t="s">
        <v>273</v>
      </c>
      <c r="D53" s="121">
        <v>269</v>
      </c>
      <c r="E53" s="44">
        <f t="shared" si="12"/>
        <v>5</v>
      </c>
      <c r="F53" s="45">
        <f t="shared" si="13"/>
        <v>-109</v>
      </c>
      <c r="G53" s="71">
        <v>0</v>
      </c>
      <c r="H53" s="70">
        <v>0</v>
      </c>
      <c r="I53" s="70">
        <v>0</v>
      </c>
      <c r="J53" s="45">
        <f t="shared" si="14"/>
        <v>0</v>
      </c>
      <c r="K53" s="71">
        <v>0</v>
      </c>
      <c r="L53" s="70">
        <v>0</v>
      </c>
      <c r="M53" s="70">
        <v>0</v>
      </c>
      <c r="N53" s="45">
        <f t="shared" si="15"/>
        <v>0</v>
      </c>
      <c r="O53" s="71">
        <v>0</v>
      </c>
      <c r="P53" s="70">
        <v>0</v>
      </c>
      <c r="Q53" s="70">
        <v>0</v>
      </c>
      <c r="R53" s="45">
        <f t="shared" si="16"/>
        <v>0</v>
      </c>
      <c r="S53" s="71">
        <v>0</v>
      </c>
      <c r="T53" s="70">
        <v>0</v>
      </c>
      <c r="U53" s="70">
        <v>0</v>
      </c>
      <c r="V53" s="45">
        <f t="shared" si="17"/>
        <v>0</v>
      </c>
      <c r="W53" s="71">
        <v>2</v>
      </c>
      <c r="X53" s="70">
        <v>1</v>
      </c>
      <c r="Y53" s="70">
        <v>2</v>
      </c>
      <c r="Z53" s="45">
        <f t="shared" si="18"/>
        <v>5</v>
      </c>
      <c r="AA53" s="71">
        <v>0</v>
      </c>
      <c r="AB53" s="70">
        <v>0</v>
      </c>
      <c r="AC53" s="70">
        <v>0</v>
      </c>
      <c r="AD53" s="45">
        <f t="shared" si="19"/>
        <v>0</v>
      </c>
      <c r="AE53" s="71">
        <v>0</v>
      </c>
      <c r="AF53" s="70">
        <v>0</v>
      </c>
      <c r="AG53" s="70">
        <v>0</v>
      </c>
      <c r="AH53" s="45">
        <f t="shared" si="20"/>
        <v>0</v>
      </c>
      <c r="AI53" s="71">
        <v>0</v>
      </c>
      <c r="AJ53" s="70">
        <v>0</v>
      </c>
      <c r="AK53" s="70">
        <v>0</v>
      </c>
      <c r="AL53" s="45">
        <f t="shared" si="21"/>
        <v>0</v>
      </c>
      <c r="AM53" s="71">
        <v>0</v>
      </c>
      <c r="AN53" s="70">
        <v>0</v>
      </c>
      <c r="AO53" s="70">
        <v>0</v>
      </c>
      <c r="AP53" s="45">
        <f t="shared" si="22"/>
        <v>0</v>
      </c>
      <c r="AQ53" s="71">
        <v>0</v>
      </c>
      <c r="AR53" s="70">
        <v>0</v>
      </c>
      <c r="AS53" s="70">
        <v>0</v>
      </c>
      <c r="AT53" s="45">
        <f t="shared" si="23"/>
        <v>0</v>
      </c>
    </row>
    <row r="54" spans="1:46" ht="13.5">
      <c r="A54" s="107" t="s">
        <v>201</v>
      </c>
      <c r="B54" s="41" t="s">
        <v>207</v>
      </c>
      <c r="C54" s="87" t="s">
        <v>274</v>
      </c>
      <c r="D54" s="121">
        <v>77</v>
      </c>
      <c r="E54" s="44">
        <f t="shared" si="12"/>
        <v>4</v>
      </c>
      <c r="F54" s="45">
        <f t="shared" si="13"/>
        <v>-110</v>
      </c>
      <c r="G54" s="71">
        <v>2</v>
      </c>
      <c r="H54" s="70">
        <v>0</v>
      </c>
      <c r="I54" s="70">
        <v>2</v>
      </c>
      <c r="J54" s="45">
        <f t="shared" si="14"/>
        <v>4</v>
      </c>
      <c r="K54" s="71">
        <v>0</v>
      </c>
      <c r="L54" s="70">
        <v>0</v>
      </c>
      <c r="M54" s="70">
        <v>0</v>
      </c>
      <c r="N54" s="45">
        <f t="shared" si="15"/>
        <v>0</v>
      </c>
      <c r="O54" s="71">
        <v>0</v>
      </c>
      <c r="P54" s="70">
        <v>0</v>
      </c>
      <c r="Q54" s="70">
        <v>0</v>
      </c>
      <c r="R54" s="45">
        <f t="shared" si="16"/>
        <v>0</v>
      </c>
      <c r="S54" s="71">
        <v>0</v>
      </c>
      <c r="T54" s="70">
        <v>0</v>
      </c>
      <c r="U54" s="70">
        <v>0</v>
      </c>
      <c r="V54" s="45">
        <f t="shared" si="17"/>
        <v>0</v>
      </c>
      <c r="W54" s="71">
        <v>0</v>
      </c>
      <c r="X54" s="70">
        <v>0</v>
      </c>
      <c r="Y54" s="70">
        <v>0</v>
      </c>
      <c r="Z54" s="45">
        <f t="shared" si="18"/>
        <v>0</v>
      </c>
      <c r="AA54" s="71">
        <v>0</v>
      </c>
      <c r="AB54" s="70">
        <v>0</v>
      </c>
      <c r="AC54" s="70">
        <v>0</v>
      </c>
      <c r="AD54" s="45">
        <f t="shared" si="19"/>
        <v>0</v>
      </c>
      <c r="AE54" s="71">
        <v>0</v>
      </c>
      <c r="AF54" s="70">
        <v>0</v>
      </c>
      <c r="AG54" s="70">
        <v>0</v>
      </c>
      <c r="AH54" s="45">
        <f t="shared" si="20"/>
        <v>0</v>
      </c>
      <c r="AI54" s="71">
        <v>0</v>
      </c>
      <c r="AJ54" s="70">
        <v>0</v>
      </c>
      <c r="AK54" s="70">
        <v>0</v>
      </c>
      <c r="AL54" s="45">
        <f t="shared" si="21"/>
        <v>0</v>
      </c>
      <c r="AM54" s="71">
        <v>0</v>
      </c>
      <c r="AN54" s="70">
        <v>0</v>
      </c>
      <c r="AO54" s="70">
        <v>0</v>
      </c>
      <c r="AP54" s="45">
        <f t="shared" si="22"/>
        <v>0</v>
      </c>
      <c r="AQ54" s="71">
        <v>0</v>
      </c>
      <c r="AR54" s="70">
        <v>0</v>
      </c>
      <c r="AS54" s="70">
        <v>0</v>
      </c>
      <c r="AT54" s="45">
        <f t="shared" si="23"/>
        <v>0</v>
      </c>
    </row>
    <row r="55" spans="1:46" ht="13.5">
      <c r="A55" s="107" t="s">
        <v>204</v>
      </c>
      <c r="B55" s="41" t="s">
        <v>210</v>
      </c>
      <c r="C55" s="87" t="s">
        <v>275</v>
      </c>
      <c r="D55" s="121">
        <v>97</v>
      </c>
      <c r="E55" s="44">
        <f t="shared" si="12"/>
        <v>4</v>
      </c>
      <c r="F55" s="45">
        <f t="shared" si="13"/>
        <v>-110</v>
      </c>
      <c r="G55" s="70">
        <v>2</v>
      </c>
      <c r="H55" s="84">
        <v>0</v>
      </c>
      <c r="I55" s="84">
        <v>0</v>
      </c>
      <c r="J55" s="45">
        <f t="shared" si="14"/>
        <v>2</v>
      </c>
      <c r="K55" s="71">
        <v>2</v>
      </c>
      <c r="L55" s="70">
        <v>0</v>
      </c>
      <c r="M55" s="70">
        <v>0</v>
      </c>
      <c r="N55" s="45">
        <f t="shared" si="15"/>
        <v>2</v>
      </c>
      <c r="O55" s="71">
        <v>0</v>
      </c>
      <c r="P55" s="70">
        <v>0</v>
      </c>
      <c r="Q55" s="70">
        <v>0</v>
      </c>
      <c r="R55" s="45">
        <f t="shared" si="16"/>
        <v>0</v>
      </c>
      <c r="S55" s="71">
        <v>0</v>
      </c>
      <c r="T55" s="70">
        <v>0</v>
      </c>
      <c r="U55" s="70">
        <v>0</v>
      </c>
      <c r="V55" s="45">
        <f t="shared" si="17"/>
        <v>0</v>
      </c>
      <c r="W55" s="71">
        <v>0</v>
      </c>
      <c r="X55" s="70">
        <v>0</v>
      </c>
      <c r="Y55" s="70">
        <v>0</v>
      </c>
      <c r="Z55" s="45">
        <f t="shared" si="18"/>
        <v>0</v>
      </c>
      <c r="AA55" s="71">
        <v>0</v>
      </c>
      <c r="AB55" s="70">
        <v>0</v>
      </c>
      <c r="AC55" s="70">
        <v>0</v>
      </c>
      <c r="AD55" s="45">
        <f t="shared" si="19"/>
        <v>0</v>
      </c>
      <c r="AE55" s="71">
        <v>0</v>
      </c>
      <c r="AF55" s="70">
        <v>0</v>
      </c>
      <c r="AG55" s="70">
        <v>0</v>
      </c>
      <c r="AH55" s="45">
        <f t="shared" si="20"/>
        <v>0</v>
      </c>
      <c r="AI55" s="71">
        <v>0</v>
      </c>
      <c r="AJ55" s="70">
        <v>0</v>
      </c>
      <c r="AK55" s="70">
        <v>0</v>
      </c>
      <c r="AL55" s="45">
        <f t="shared" si="21"/>
        <v>0</v>
      </c>
      <c r="AM55" s="71">
        <v>0</v>
      </c>
      <c r="AN55" s="70">
        <v>0</v>
      </c>
      <c r="AO55" s="70">
        <v>0</v>
      </c>
      <c r="AP55" s="45">
        <f t="shared" si="22"/>
        <v>0</v>
      </c>
      <c r="AQ55" s="71">
        <v>0</v>
      </c>
      <c r="AR55" s="70">
        <v>0</v>
      </c>
      <c r="AS55" s="70">
        <v>0</v>
      </c>
      <c r="AT55" s="45">
        <f t="shared" si="23"/>
        <v>0</v>
      </c>
    </row>
    <row r="56" spans="1:46" ht="13.5">
      <c r="A56" s="107" t="s">
        <v>200</v>
      </c>
      <c r="B56" s="41" t="s">
        <v>212</v>
      </c>
      <c r="C56" s="48" t="s">
        <v>276</v>
      </c>
      <c r="D56" s="122">
        <v>73</v>
      </c>
      <c r="E56" s="49">
        <f t="shared" si="12"/>
        <v>4</v>
      </c>
      <c r="F56" s="45">
        <f t="shared" si="13"/>
        <v>-110</v>
      </c>
      <c r="G56" s="83">
        <v>0</v>
      </c>
      <c r="H56" s="81">
        <v>0</v>
      </c>
      <c r="I56" s="81">
        <v>0</v>
      </c>
      <c r="J56" s="52">
        <f t="shared" si="14"/>
        <v>0</v>
      </c>
      <c r="K56" s="83">
        <v>2</v>
      </c>
      <c r="L56" s="81">
        <v>0</v>
      </c>
      <c r="M56" s="81">
        <v>0</v>
      </c>
      <c r="N56" s="52">
        <f t="shared" si="15"/>
        <v>2</v>
      </c>
      <c r="O56" s="83">
        <v>2</v>
      </c>
      <c r="P56" s="81">
        <v>0</v>
      </c>
      <c r="Q56" s="81">
        <v>0</v>
      </c>
      <c r="R56" s="52">
        <f t="shared" si="16"/>
        <v>2</v>
      </c>
      <c r="S56" s="83">
        <v>0</v>
      </c>
      <c r="T56" s="81">
        <v>0</v>
      </c>
      <c r="U56" s="81">
        <v>0</v>
      </c>
      <c r="V56" s="52">
        <f t="shared" si="17"/>
        <v>0</v>
      </c>
      <c r="W56" s="83">
        <v>0</v>
      </c>
      <c r="X56" s="81">
        <v>0</v>
      </c>
      <c r="Y56" s="81">
        <v>0</v>
      </c>
      <c r="Z56" s="52">
        <f t="shared" si="18"/>
        <v>0</v>
      </c>
      <c r="AA56" s="83">
        <v>0</v>
      </c>
      <c r="AB56" s="81">
        <v>0</v>
      </c>
      <c r="AC56" s="81">
        <v>0</v>
      </c>
      <c r="AD56" s="52">
        <f t="shared" si="19"/>
        <v>0</v>
      </c>
      <c r="AE56" s="83">
        <v>0</v>
      </c>
      <c r="AF56" s="81">
        <v>0</v>
      </c>
      <c r="AG56" s="81">
        <v>0</v>
      </c>
      <c r="AH56" s="52">
        <f t="shared" si="20"/>
        <v>0</v>
      </c>
      <c r="AI56" s="83">
        <v>0</v>
      </c>
      <c r="AJ56" s="81">
        <v>0</v>
      </c>
      <c r="AK56" s="81">
        <v>0</v>
      </c>
      <c r="AL56" s="52">
        <f t="shared" si="21"/>
        <v>0</v>
      </c>
      <c r="AM56" s="83">
        <v>0</v>
      </c>
      <c r="AN56" s="81">
        <v>0</v>
      </c>
      <c r="AO56" s="81">
        <v>0</v>
      </c>
      <c r="AP56" s="52">
        <f t="shared" si="22"/>
        <v>0</v>
      </c>
      <c r="AQ56" s="83">
        <v>0</v>
      </c>
      <c r="AR56" s="81">
        <v>0</v>
      </c>
      <c r="AS56" s="81">
        <v>0</v>
      </c>
      <c r="AT56" s="52">
        <f t="shared" si="23"/>
        <v>0</v>
      </c>
    </row>
    <row r="57" spans="1:46" ht="13.5">
      <c r="A57" s="107" t="s">
        <v>210</v>
      </c>
      <c r="B57" s="41" t="s">
        <v>214</v>
      </c>
      <c r="C57" s="42" t="s">
        <v>277</v>
      </c>
      <c r="D57" s="121">
        <v>92</v>
      </c>
      <c r="E57" s="44">
        <f t="shared" si="12"/>
        <v>4</v>
      </c>
      <c r="F57" s="45">
        <f t="shared" si="13"/>
        <v>-110</v>
      </c>
      <c r="G57" s="71">
        <v>0</v>
      </c>
      <c r="H57" s="70">
        <v>0</v>
      </c>
      <c r="I57" s="70">
        <v>0</v>
      </c>
      <c r="J57" s="45">
        <f t="shared" si="14"/>
        <v>0</v>
      </c>
      <c r="K57" s="71">
        <v>0</v>
      </c>
      <c r="L57" s="70">
        <v>0</v>
      </c>
      <c r="M57" s="70">
        <v>0</v>
      </c>
      <c r="N57" s="45">
        <f t="shared" si="15"/>
        <v>0</v>
      </c>
      <c r="O57" s="71">
        <v>0</v>
      </c>
      <c r="P57" s="70">
        <v>0</v>
      </c>
      <c r="Q57" s="70">
        <v>0</v>
      </c>
      <c r="R57" s="45">
        <f t="shared" si="16"/>
        <v>0</v>
      </c>
      <c r="S57" s="71">
        <v>2</v>
      </c>
      <c r="T57" s="70">
        <v>0</v>
      </c>
      <c r="U57" s="70">
        <v>2</v>
      </c>
      <c r="V57" s="45">
        <f t="shared" si="17"/>
        <v>4</v>
      </c>
      <c r="W57" s="71">
        <v>0</v>
      </c>
      <c r="X57" s="70">
        <v>0</v>
      </c>
      <c r="Y57" s="70">
        <v>0</v>
      </c>
      <c r="Z57" s="45">
        <f t="shared" si="18"/>
        <v>0</v>
      </c>
      <c r="AA57" s="71">
        <v>0</v>
      </c>
      <c r="AB57" s="70">
        <v>0</v>
      </c>
      <c r="AC57" s="70">
        <v>0</v>
      </c>
      <c r="AD57" s="45">
        <f t="shared" si="19"/>
        <v>0</v>
      </c>
      <c r="AE57" s="71">
        <v>0</v>
      </c>
      <c r="AF57" s="70">
        <v>0</v>
      </c>
      <c r="AG57" s="70">
        <v>0</v>
      </c>
      <c r="AH57" s="45">
        <f t="shared" si="20"/>
        <v>0</v>
      </c>
      <c r="AI57" s="71">
        <v>0</v>
      </c>
      <c r="AJ57" s="70">
        <v>0</v>
      </c>
      <c r="AK57" s="70">
        <v>0</v>
      </c>
      <c r="AL57" s="45">
        <f t="shared" si="21"/>
        <v>0</v>
      </c>
      <c r="AM57" s="71">
        <v>0</v>
      </c>
      <c r="AN57" s="70">
        <v>0</v>
      </c>
      <c r="AO57" s="70">
        <v>0</v>
      </c>
      <c r="AP57" s="45">
        <f t="shared" si="22"/>
        <v>0</v>
      </c>
      <c r="AQ57" s="71">
        <v>0</v>
      </c>
      <c r="AR57" s="70">
        <v>0</v>
      </c>
      <c r="AS57" s="70">
        <v>0</v>
      </c>
      <c r="AT57" s="45">
        <f t="shared" si="23"/>
        <v>0</v>
      </c>
    </row>
    <row r="58" spans="1:46" ht="13.5">
      <c r="A58" s="107" t="s">
        <v>209</v>
      </c>
      <c r="B58" s="41" t="s">
        <v>216</v>
      </c>
      <c r="C58" s="48" t="s">
        <v>278</v>
      </c>
      <c r="D58" s="122">
        <v>80</v>
      </c>
      <c r="E58" s="49">
        <f t="shared" si="12"/>
        <v>4</v>
      </c>
      <c r="F58" s="45">
        <f t="shared" si="13"/>
        <v>-110</v>
      </c>
      <c r="G58" s="83">
        <v>0</v>
      </c>
      <c r="H58" s="81">
        <v>0</v>
      </c>
      <c r="I58" s="81">
        <v>0</v>
      </c>
      <c r="J58" s="52">
        <f t="shared" si="14"/>
        <v>0</v>
      </c>
      <c r="K58" s="83">
        <v>2</v>
      </c>
      <c r="L58" s="81">
        <v>0</v>
      </c>
      <c r="M58" s="81">
        <v>0</v>
      </c>
      <c r="N58" s="52">
        <f t="shared" si="15"/>
        <v>2</v>
      </c>
      <c r="O58" s="83">
        <v>0</v>
      </c>
      <c r="P58" s="81">
        <v>0</v>
      </c>
      <c r="Q58" s="81">
        <v>0</v>
      </c>
      <c r="R58" s="52">
        <f t="shared" si="16"/>
        <v>0</v>
      </c>
      <c r="S58" s="83">
        <v>0</v>
      </c>
      <c r="T58" s="81">
        <v>0</v>
      </c>
      <c r="U58" s="81">
        <v>0</v>
      </c>
      <c r="V58" s="52">
        <f t="shared" si="17"/>
        <v>0</v>
      </c>
      <c r="W58" s="83">
        <v>2</v>
      </c>
      <c r="X58" s="81">
        <v>0</v>
      </c>
      <c r="Y58" s="81">
        <v>0</v>
      </c>
      <c r="Z58" s="52">
        <f t="shared" si="18"/>
        <v>2</v>
      </c>
      <c r="AA58" s="83">
        <v>0</v>
      </c>
      <c r="AB58" s="81">
        <v>0</v>
      </c>
      <c r="AC58" s="81">
        <v>0</v>
      </c>
      <c r="AD58" s="52">
        <f t="shared" si="19"/>
        <v>0</v>
      </c>
      <c r="AE58" s="83">
        <v>0</v>
      </c>
      <c r="AF58" s="81">
        <v>0</v>
      </c>
      <c r="AG58" s="81">
        <v>0</v>
      </c>
      <c r="AH58" s="52">
        <f t="shared" si="20"/>
        <v>0</v>
      </c>
      <c r="AI58" s="83">
        <v>0</v>
      </c>
      <c r="AJ58" s="81">
        <v>0</v>
      </c>
      <c r="AK58" s="81">
        <v>0</v>
      </c>
      <c r="AL58" s="52">
        <f t="shared" si="21"/>
        <v>0</v>
      </c>
      <c r="AM58" s="83">
        <v>0</v>
      </c>
      <c r="AN58" s="81">
        <v>0</v>
      </c>
      <c r="AO58" s="81">
        <v>0</v>
      </c>
      <c r="AP58" s="52">
        <f t="shared" si="22"/>
        <v>0</v>
      </c>
      <c r="AQ58" s="83">
        <v>0</v>
      </c>
      <c r="AR58" s="81">
        <v>0</v>
      </c>
      <c r="AS58" s="81">
        <v>0</v>
      </c>
      <c r="AT58" s="52">
        <f t="shared" si="23"/>
        <v>0</v>
      </c>
    </row>
    <row r="59" spans="1:46" ht="13.5">
      <c r="A59" s="107" t="s">
        <v>279</v>
      </c>
      <c r="B59" s="41" t="s">
        <v>218</v>
      </c>
      <c r="C59" s="48" t="s">
        <v>280</v>
      </c>
      <c r="D59" s="122">
        <v>153</v>
      </c>
      <c r="E59" s="49">
        <f t="shared" si="12"/>
        <v>4</v>
      </c>
      <c r="F59" s="45">
        <f t="shared" si="13"/>
        <v>-110</v>
      </c>
      <c r="G59" s="83">
        <v>0</v>
      </c>
      <c r="H59" s="81">
        <v>0</v>
      </c>
      <c r="I59" s="81">
        <v>0</v>
      </c>
      <c r="J59" s="52">
        <f t="shared" si="14"/>
        <v>0</v>
      </c>
      <c r="K59" s="83">
        <v>2</v>
      </c>
      <c r="L59" s="81">
        <v>0</v>
      </c>
      <c r="M59" s="81">
        <v>0</v>
      </c>
      <c r="N59" s="52">
        <f t="shared" si="15"/>
        <v>2</v>
      </c>
      <c r="O59" s="83">
        <v>0</v>
      </c>
      <c r="P59" s="81">
        <v>0</v>
      </c>
      <c r="Q59" s="81">
        <v>0</v>
      </c>
      <c r="R59" s="52">
        <f t="shared" si="16"/>
        <v>0</v>
      </c>
      <c r="S59" s="83">
        <v>0</v>
      </c>
      <c r="T59" s="81">
        <v>0</v>
      </c>
      <c r="U59" s="81">
        <v>0</v>
      </c>
      <c r="V59" s="52">
        <f t="shared" si="17"/>
        <v>0</v>
      </c>
      <c r="W59" s="83">
        <v>2</v>
      </c>
      <c r="X59" s="81">
        <v>0</v>
      </c>
      <c r="Y59" s="81">
        <v>0</v>
      </c>
      <c r="Z59" s="52">
        <f t="shared" si="18"/>
        <v>2</v>
      </c>
      <c r="AA59" s="83">
        <v>0</v>
      </c>
      <c r="AB59" s="81">
        <v>0</v>
      </c>
      <c r="AC59" s="81">
        <v>0</v>
      </c>
      <c r="AD59" s="52">
        <f t="shared" si="19"/>
        <v>0</v>
      </c>
      <c r="AE59" s="83">
        <v>0</v>
      </c>
      <c r="AF59" s="81">
        <v>0</v>
      </c>
      <c r="AG59" s="81">
        <v>0</v>
      </c>
      <c r="AH59" s="52">
        <f t="shared" si="20"/>
        <v>0</v>
      </c>
      <c r="AI59" s="83">
        <v>0</v>
      </c>
      <c r="AJ59" s="81">
        <v>0</v>
      </c>
      <c r="AK59" s="81">
        <v>0</v>
      </c>
      <c r="AL59" s="52">
        <f t="shared" si="21"/>
        <v>0</v>
      </c>
      <c r="AM59" s="83">
        <v>0</v>
      </c>
      <c r="AN59" s="81">
        <v>0</v>
      </c>
      <c r="AO59" s="81">
        <v>0</v>
      </c>
      <c r="AP59" s="52">
        <f t="shared" si="22"/>
        <v>0</v>
      </c>
      <c r="AQ59" s="83">
        <v>0</v>
      </c>
      <c r="AR59" s="81">
        <v>0</v>
      </c>
      <c r="AS59" s="81">
        <v>0</v>
      </c>
      <c r="AT59" s="52">
        <f t="shared" si="23"/>
        <v>0</v>
      </c>
    </row>
    <row r="60" spans="1:46" ht="13.5">
      <c r="A60" s="107" t="s">
        <v>212</v>
      </c>
      <c r="B60" s="41" t="s">
        <v>190</v>
      </c>
      <c r="C60" s="48" t="s">
        <v>281</v>
      </c>
      <c r="D60" s="122">
        <v>116</v>
      </c>
      <c r="E60" s="49">
        <f t="shared" si="12"/>
        <v>3</v>
      </c>
      <c r="F60" s="45">
        <f t="shared" si="13"/>
        <v>-111</v>
      </c>
      <c r="G60" s="83">
        <v>0</v>
      </c>
      <c r="H60" s="81">
        <v>0</v>
      </c>
      <c r="I60" s="81">
        <v>0</v>
      </c>
      <c r="J60" s="52">
        <f t="shared" si="14"/>
        <v>0</v>
      </c>
      <c r="K60" s="83">
        <v>2</v>
      </c>
      <c r="L60" s="81">
        <v>0</v>
      </c>
      <c r="M60" s="81">
        <v>1</v>
      </c>
      <c r="N60" s="52">
        <f t="shared" si="15"/>
        <v>3</v>
      </c>
      <c r="O60" s="83">
        <v>0</v>
      </c>
      <c r="P60" s="81">
        <v>0</v>
      </c>
      <c r="Q60" s="81">
        <v>0</v>
      </c>
      <c r="R60" s="52">
        <f t="shared" si="16"/>
        <v>0</v>
      </c>
      <c r="S60" s="83">
        <v>0</v>
      </c>
      <c r="T60" s="81">
        <v>0</v>
      </c>
      <c r="U60" s="81">
        <v>0</v>
      </c>
      <c r="V60" s="52">
        <f t="shared" si="17"/>
        <v>0</v>
      </c>
      <c r="W60" s="83">
        <v>0</v>
      </c>
      <c r="X60" s="81">
        <v>0</v>
      </c>
      <c r="Y60" s="81">
        <v>0</v>
      </c>
      <c r="Z60" s="52">
        <f t="shared" si="18"/>
        <v>0</v>
      </c>
      <c r="AA60" s="83">
        <v>0</v>
      </c>
      <c r="AB60" s="81">
        <v>0</v>
      </c>
      <c r="AC60" s="81">
        <v>0</v>
      </c>
      <c r="AD60" s="52">
        <f t="shared" si="19"/>
        <v>0</v>
      </c>
      <c r="AE60" s="83">
        <v>0</v>
      </c>
      <c r="AF60" s="81">
        <v>0</v>
      </c>
      <c r="AG60" s="81">
        <v>0</v>
      </c>
      <c r="AH60" s="52">
        <f t="shared" si="20"/>
        <v>0</v>
      </c>
      <c r="AI60" s="83">
        <v>0</v>
      </c>
      <c r="AJ60" s="81">
        <v>0</v>
      </c>
      <c r="AK60" s="81">
        <v>0</v>
      </c>
      <c r="AL60" s="52">
        <f t="shared" si="21"/>
        <v>0</v>
      </c>
      <c r="AM60" s="83">
        <v>0</v>
      </c>
      <c r="AN60" s="81">
        <v>0</v>
      </c>
      <c r="AO60" s="81">
        <v>0</v>
      </c>
      <c r="AP60" s="52">
        <f t="shared" si="22"/>
        <v>0</v>
      </c>
      <c r="AQ60" s="83">
        <v>0</v>
      </c>
      <c r="AR60" s="81">
        <v>0</v>
      </c>
      <c r="AS60" s="81">
        <v>0</v>
      </c>
      <c r="AT60" s="52">
        <f t="shared" si="23"/>
        <v>0</v>
      </c>
    </row>
    <row r="61" spans="1:46" ht="13.5">
      <c r="A61" s="107" t="s">
        <v>214</v>
      </c>
      <c r="B61" s="41" t="s">
        <v>221</v>
      </c>
      <c r="C61" s="42" t="s">
        <v>282</v>
      </c>
      <c r="D61" s="121">
        <v>118</v>
      </c>
      <c r="E61" s="44">
        <f t="shared" si="12"/>
        <v>3</v>
      </c>
      <c r="F61" s="45">
        <f t="shared" si="13"/>
        <v>-111</v>
      </c>
      <c r="G61" s="71">
        <v>0</v>
      </c>
      <c r="H61" s="70">
        <v>0</v>
      </c>
      <c r="I61" s="70">
        <v>0</v>
      </c>
      <c r="J61" s="45">
        <f t="shared" si="14"/>
        <v>0</v>
      </c>
      <c r="K61" s="71">
        <v>0</v>
      </c>
      <c r="L61" s="70">
        <v>0</v>
      </c>
      <c r="M61" s="70">
        <v>0</v>
      </c>
      <c r="N61" s="45">
        <f t="shared" si="15"/>
        <v>0</v>
      </c>
      <c r="O61" s="71">
        <v>0</v>
      </c>
      <c r="P61" s="70">
        <v>0</v>
      </c>
      <c r="Q61" s="70">
        <v>0</v>
      </c>
      <c r="R61" s="45">
        <f t="shared" si="16"/>
        <v>0</v>
      </c>
      <c r="S61" s="71">
        <v>2</v>
      </c>
      <c r="T61" s="70">
        <v>0</v>
      </c>
      <c r="U61" s="70">
        <v>1</v>
      </c>
      <c r="V61" s="45">
        <f t="shared" si="17"/>
        <v>3</v>
      </c>
      <c r="W61" s="71">
        <v>0</v>
      </c>
      <c r="X61" s="70">
        <v>0</v>
      </c>
      <c r="Y61" s="70">
        <v>0</v>
      </c>
      <c r="Z61" s="45">
        <f t="shared" si="18"/>
        <v>0</v>
      </c>
      <c r="AA61" s="71">
        <v>0</v>
      </c>
      <c r="AB61" s="70">
        <v>0</v>
      </c>
      <c r="AC61" s="70">
        <v>0</v>
      </c>
      <c r="AD61" s="45">
        <f t="shared" si="19"/>
        <v>0</v>
      </c>
      <c r="AE61" s="71">
        <v>0</v>
      </c>
      <c r="AF61" s="70">
        <v>0</v>
      </c>
      <c r="AG61" s="70">
        <v>0</v>
      </c>
      <c r="AH61" s="45">
        <f t="shared" si="20"/>
        <v>0</v>
      </c>
      <c r="AI61" s="71">
        <v>0</v>
      </c>
      <c r="AJ61" s="70">
        <v>0</v>
      </c>
      <c r="AK61" s="70">
        <v>0</v>
      </c>
      <c r="AL61" s="45">
        <f t="shared" si="21"/>
        <v>0</v>
      </c>
      <c r="AM61" s="71">
        <v>0</v>
      </c>
      <c r="AN61" s="70">
        <v>0</v>
      </c>
      <c r="AO61" s="70">
        <v>0</v>
      </c>
      <c r="AP61" s="45">
        <f t="shared" si="22"/>
        <v>0</v>
      </c>
      <c r="AQ61" s="71">
        <v>0</v>
      </c>
      <c r="AR61" s="70">
        <v>0</v>
      </c>
      <c r="AS61" s="70">
        <v>0</v>
      </c>
      <c r="AT61" s="45">
        <f t="shared" si="23"/>
        <v>0</v>
      </c>
    </row>
    <row r="62" spans="1:46" ht="13.5">
      <c r="A62" s="107" t="s">
        <v>216</v>
      </c>
      <c r="B62" s="41" t="s">
        <v>203</v>
      </c>
      <c r="C62" s="42" t="s">
        <v>283</v>
      </c>
      <c r="D62" s="121">
        <v>188</v>
      </c>
      <c r="E62" s="44">
        <f t="shared" si="12"/>
        <v>3</v>
      </c>
      <c r="F62" s="45">
        <f t="shared" si="13"/>
        <v>-111</v>
      </c>
      <c r="G62" s="71">
        <v>0</v>
      </c>
      <c r="H62" s="70">
        <v>0</v>
      </c>
      <c r="I62" s="70">
        <v>0</v>
      </c>
      <c r="J62" s="45">
        <f t="shared" si="14"/>
        <v>0</v>
      </c>
      <c r="K62" s="71">
        <v>0</v>
      </c>
      <c r="L62" s="70">
        <v>0</v>
      </c>
      <c r="M62" s="70">
        <v>0</v>
      </c>
      <c r="N62" s="45">
        <f t="shared" si="15"/>
        <v>0</v>
      </c>
      <c r="O62" s="71">
        <v>0</v>
      </c>
      <c r="P62" s="70">
        <v>0</v>
      </c>
      <c r="Q62" s="70">
        <v>0</v>
      </c>
      <c r="R62" s="45">
        <f t="shared" si="16"/>
        <v>0</v>
      </c>
      <c r="S62" s="71">
        <v>2</v>
      </c>
      <c r="T62" s="70">
        <v>1</v>
      </c>
      <c r="U62" s="70">
        <v>0</v>
      </c>
      <c r="V62" s="45">
        <f t="shared" si="17"/>
        <v>3</v>
      </c>
      <c r="W62" s="71">
        <v>0</v>
      </c>
      <c r="X62" s="70">
        <v>0</v>
      </c>
      <c r="Y62" s="70">
        <v>0</v>
      </c>
      <c r="Z62" s="45">
        <f t="shared" si="18"/>
        <v>0</v>
      </c>
      <c r="AA62" s="71">
        <v>0</v>
      </c>
      <c r="AB62" s="70">
        <v>0</v>
      </c>
      <c r="AC62" s="70">
        <v>0</v>
      </c>
      <c r="AD62" s="45">
        <f t="shared" si="19"/>
        <v>0</v>
      </c>
      <c r="AE62" s="71">
        <v>0</v>
      </c>
      <c r="AF62" s="70">
        <v>0</v>
      </c>
      <c r="AG62" s="70">
        <v>0</v>
      </c>
      <c r="AH62" s="45">
        <f t="shared" si="20"/>
        <v>0</v>
      </c>
      <c r="AI62" s="71">
        <v>0</v>
      </c>
      <c r="AJ62" s="70">
        <v>0</v>
      </c>
      <c r="AK62" s="70">
        <v>0</v>
      </c>
      <c r="AL62" s="45">
        <f t="shared" si="21"/>
        <v>0</v>
      </c>
      <c r="AM62" s="71">
        <v>0</v>
      </c>
      <c r="AN62" s="70">
        <v>0</v>
      </c>
      <c r="AO62" s="70">
        <v>0</v>
      </c>
      <c r="AP62" s="45">
        <f t="shared" si="22"/>
        <v>0</v>
      </c>
      <c r="AQ62" s="71">
        <v>0</v>
      </c>
      <c r="AR62" s="70">
        <v>0</v>
      </c>
      <c r="AS62" s="70">
        <v>0</v>
      </c>
      <c r="AT62" s="45">
        <f t="shared" si="23"/>
        <v>0</v>
      </c>
    </row>
    <row r="63" spans="1:46" ht="13.5">
      <c r="A63" s="107" t="s">
        <v>284</v>
      </c>
      <c r="B63" s="41" t="s">
        <v>209</v>
      </c>
      <c r="C63" s="42" t="s">
        <v>285</v>
      </c>
      <c r="D63" s="121">
        <v>1</v>
      </c>
      <c r="E63" s="44">
        <f t="shared" si="12"/>
        <v>3</v>
      </c>
      <c r="F63" s="45">
        <f t="shared" si="13"/>
        <v>-111</v>
      </c>
      <c r="G63" s="71">
        <v>0</v>
      </c>
      <c r="H63" s="70">
        <v>0</v>
      </c>
      <c r="I63" s="70">
        <v>0</v>
      </c>
      <c r="J63" s="45">
        <f t="shared" si="14"/>
        <v>0</v>
      </c>
      <c r="K63" s="71">
        <v>0</v>
      </c>
      <c r="L63" s="70">
        <v>0</v>
      </c>
      <c r="M63" s="70">
        <v>0</v>
      </c>
      <c r="N63" s="45">
        <f t="shared" si="15"/>
        <v>0</v>
      </c>
      <c r="O63" s="71">
        <v>0</v>
      </c>
      <c r="P63" s="70">
        <v>0</v>
      </c>
      <c r="Q63" s="70">
        <v>0</v>
      </c>
      <c r="R63" s="45">
        <f t="shared" si="16"/>
        <v>0</v>
      </c>
      <c r="S63" s="71">
        <v>0</v>
      </c>
      <c r="T63" s="70">
        <v>0</v>
      </c>
      <c r="U63" s="70">
        <v>0</v>
      </c>
      <c r="V63" s="45">
        <f t="shared" si="17"/>
        <v>0</v>
      </c>
      <c r="W63" s="71">
        <v>2</v>
      </c>
      <c r="X63" s="70">
        <v>1</v>
      </c>
      <c r="Y63" s="70">
        <v>0</v>
      </c>
      <c r="Z63" s="45">
        <f t="shared" si="18"/>
        <v>3</v>
      </c>
      <c r="AA63" s="71">
        <v>0</v>
      </c>
      <c r="AB63" s="70">
        <v>0</v>
      </c>
      <c r="AC63" s="70">
        <v>0</v>
      </c>
      <c r="AD63" s="45">
        <f t="shared" si="19"/>
        <v>0</v>
      </c>
      <c r="AE63" s="71">
        <v>0</v>
      </c>
      <c r="AF63" s="70">
        <v>0</v>
      </c>
      <c r="AG63" s="70">
        <v>0</v>
      </c>
      <c r="AH63" s="45">
        <f t="shared" si="20"/>
        <v>0</v>
      </c>
      <c r="AI63" s="71">
        <v>0</v>
      </c>
      <c r="AJ63" s="70">
        <v>0</v>
      </c>
      <c r="AK63" s="70">
        <v>0</v>
      </c>
      <c r="AL63" s="45">
        <f t="shared" si="21"/>
        <v>0</v>
      </c>
      <c r="AM63" s="71">
        <v>0</v>
      </c>
      <c r="AN63" s="70">
        <v>0</v>
      </c>
      <c r="AO63" s="70">
        <v>0</v>
      </c>
      <c r="AP63" s="45">
        <f t="shared" si="22"/>
        <v>0</v>
      </c>
      <c r="AQ63" s="71">
        <v>0</v>
      </c>
      <c r="AR63" s="70">
        <v>0</v>
      </c>
      <c r="AS63" s="70">
        <v>0</v>
      </c>
      <c r="AT63" s="45">
        <f t="shared" si="23"/>
        <v>0</v>
      </c>
    </row>
    <row r="64" spans="1:46" ht="13.5">
      <c r="A64" s="107" t="s">
        <v>218</v>
      </c>
      <c r="B64" s="41" t="s">
        <v>193</v>
      </c>
      <c r="C64" s="42" t="s">
        <v>286</v>
      </c>
      <c r="D64" s="121">
        <v>81</v>
      </c>
      <c r="E64" s="44">
        <f t="shared" si="12"/>
        <v>2</v>
      </c>
      <c r="F64" s="45">
        <f t="shared" si="13"/>
        <v>-112</v>
      </c>
      <c r="G64" s="71">
        <v>2</v>
      </c>
      <c r="H64" s="84">
        <v>0</v>
      </c>
      <c r="I64" s="84">
        <v>0</v>
      </c>
      <c r="J64" s="45">
        <f t="shared" si="14"/>
        <v>2</v>
      </c>
      <c r="K64" s="71">
        <v>0</v>
      </c>
      <c r="L64" s="70">
        <v>0</v>
      </c>
      <c r="M64" s="70">
        <v>0</v>
      </c>
      <c r="N64" s="45">
        <f t="shared" si="15"/>
        <v>0</v>
      </c>
      <c r="O64" s="71">
        <v>0</v>
      </c>
      <c r="P64" s="70">
        <v>0</v>
      </c>
      <c r="Q64" s="70">
        <v>0</v>
      </c>
      <c r="R64" s="45">
        <f t="shared" si="16"/>
        <v>0</v>
      </c>
      <c r="S64" s="71">
        <v>0</v>
      </c>
      <c r="T64" s="70">
        <v>0</v>
      </c>
      <c r="U64" s="70">
        <v>0</v>
      </c>
      <c r="V64" s="45">
        <f t="shared" si="17"/>
        <v>0</v>
      </c>
      <c r="W64" s="71">
        <v>0</v>
      </c>
      <c r="X64" s="70">
        <v>0</v>
      </c>
      <c r="Y64" s="70">
        <v>0</v>
      </c>
      <c r="Z64" s="45">
        <f t="shared" si="18"/>
        <v>0</v>
      </c>
      <c r="AA64" s="71">
        <v>0</v>
      </c>
      <c r="AB64" s="70">
        <v>0</v>
      </c>
      <c r="AC64" s="70">
        <v>0</v>
      </c>
      <c r="AD64" s="45">
        <f t="shared" si="19"/>
        <v>0</v>
      </c>
      <c r="AE64" s="71">
        <v>0</v>
      </c>
      <c r="AF64" s="70">
        <v>0</v>
      </c>
      <c r="AG64" s="70">
        <v>0</v>
      </c>
      <c r="AH64" s="45">
        <f t="shared" si="20"/>
        <v>0</v>
      </c>
      <c r="AI64" s="71">
        <v>0</v>
      </c>
      <c r="AJ64" s="70">
        <v>0</v>
      </c>
      <c r="AK64" s="70">
        <v>0</v>
      </c>
      <c r="AL64" s="45">
        <f t="shared" si="21"/>
        <v>0</v>
      </c>
      <c r="AM64" s="71">
        <v>0</v>
      </c>
      <c r="AN64" s="70">
        <v>0</v>
      </c>
      <c r="AO64" s="70">
        <v>0</v>
      </c>
      <c r="AP64" s="45">
        <f t="shared" si="22"/>
        <v>0</v>
      </c>
      <c r="AQ64" s="71">
        <v>0</v>
      </c>
      <c r="AR64" s="70">
        <v>0</v>
      </c>
      <c r="AS64" s="70">
        <v>0</v>
      </c>
      <c r="AT64" s="45">
        <f t="shared" si="23"/>
        <v>0</v>
      </c>
    </row>
    <row r="65" spans="1:46" ht="13.5">
      <c r="A65" s="107" t="s">
        <v>190</v>
      </c>
      <c r="B65" s="41" t="s">
        <v>287</v>
      </c>
      <c r="C65" s="42" t="s">
        <v>288</v>
      </c>
      <c r="D65" s="121">
        <v>83</v>
      </c>
      <c r="E65" s="44">
        <f t="shared" si="12"/>
        <v>2</v>
      </c>
      <c r="F65" s="45">
        <f t="shared" si="13"/>
        <v>-112</v>
      </c>
      <c r="G65" s="71">
        <v>2</v>
      </c>
      <c r="H65" s="70">
        <v>0</v>
      </c>
      <c r="I65" s="70">
        <v>0</v>
      </c>
      <c r="J65" s="45">
        <f t="shared" si="14"/>
        <v>2</v>
      </c>
      <c r="K65" s="71">
        <v>0</v>
      </c>
      <c r="L65" s="70">
        <v>0</v>
      </c>
      <c r="M65" s="70">
        <v>0</v>
      </c>
      <c r="N65" s="45">
        <f t="shared" si="15"/>
        <v>0</v>
      </c>
      <c r="O65" s="71">
        <v>0</v>
      </c>
      <c r="P65" s="70">
        <v>0</v>
      </c>
      <c r="Q65" s="70">
        <v>0</v>
      </c>
      <c r="R65" s="45">
        <f t="shared" si="16"/>
        <v>0</v>
      </c>
      <c r="S65" s="71">
        <v>0</v>
      </c>
      <c r="T65" s="70">
        <v>0</v>
      </c>
      <c r="U65" s="70">
        <v>0</v>
      </c>
      <c r="V65" s="45">
        <f t="shared" si="17"/>
        <v>0</v>
      </c>
      <c r="W65" s="71">
        <v>0</v>
      </c>
      <c r="X65" s="70">
        <v>0</v>
      </c>
      <c r="Y65" s="70">
        <v>0</v>
      </c>
      <c r="Z65" s="45">
        <f t="shared" si="18"/>
        <v>0</v>
      </c>
      <c r="AA65" s="71">
        <v>0</v>
      </c>
      <c r="AB65" s="70">
        <v>0</v>
      </c>
      <c r="AC65" s="70">
        <v>0</v>
      </c>
      <c r="AD65" s="45">
        <f t="shared" si="19"/>
        <v>0</v>
      </c>
      <c r="AE65" s="71">
        <v>0</v>
      </c>
      <c r="AF65" s="70">
        <v>0</v>
      </c>
      <c r="AG65" s="70">
        <v>0</v>
      </c>
      <c r="AH65" s="45">
        <f t="shared" si="20"/>
        <v>0</v>
      </c>
      <c r="AI65" s="71">
        <v>0</v>
      </c>
      <c r="AJ65" s="70">
        <v>0</v>
      </c>
      <c r="AK65" s="70">
        <v>0</v>
      </c>
      <c r="AL65" s="45">
        <f t="shared" si="21"/>
        <v>0</v>
      </c>
      <c r="AM65" s="71">
        <v>0</v>
      </c>
      <c r="AN65" s="70">
        <v>0</v>
      </c>
      <c r="AO65" s="70">
        <v>0</v>
      </c>
      <c r="AP65" s="45">
        <f t="shared" si="22"/>
        <v>0</v>
      </c>
      <c r="AQ65" s="71">
        <v>0</v>
      </c>
      <c r="AR65" s="70">
        <v>0</v>
      </c>
      <c r="AS65" s="70">
        <v>0</v>
      </c>
      <c r="AT65" s="45">
        <f t="shared" si="23"/>
        <v>0</v>
      </c>
    </row>
    <row r="66" spans="1:46" ht="13.5">
      <c r="A66" s="107" t="s">
        <v>203</v>
      </c>
      <c r="B66" s="41" t="s">
        <v>279</v>
      </c>
      <c r="C66" s="48" t="s">
        <v>289</v>
      </c>
      <c r="D66" s="122">
        <v>33</v>
      </c>
      <c r="E66" s="49">
        <f t="shared" si="12"/>
        <v>2</v>
      </c>
      <c r="F66" s="45">
        <f t="shared" si="13"/>
        <v>-112</v>
      </c>
      <c r="G66" s="83">
        <v>0</v>
      </c>
      <c r="H66" s="81">
        <v>0</v>
      </c>
      <c r="I66" s="81">
        <v>0</v>
      </c>
      <c r="J66" s="52">
        <f t="shared" si="14"/>
        <v>0</v>
      </c>
      <c r="K66" s="83">
        <v>2</v>
      </c>
      <c r="L66" s="81">
        <v>0</v>
      </c>
      <c r="M66" s="81">
        <v>0</v>
      </c>
      <c r="N66" s="52">
        <f t="shared" si="15"/>
        <v>2</v>
      </c>
      <c r="O66" s="83">
        <v>0</v>
      </c>
      <c r="P66" s="81">
        <v>0</v>
      </c>
      <c r="Q66" s="81">
        <v>0</v>
      </c>
      <c r="R66" s="52">
        <f t="shared" si="16"/>
        <v>0</v>
      </c>
      <c r="S66" s="83">
        <v>0</v>
      </c>
      <c r="T66" s="81">
        <v>0</v>
      </c>
      <c r="U66" s="81">
        <v>0</v>
      </c>
      <c r="V66" s="52">
        <f t="shared" si="17"/>
        <v>0</v>
      </c>
      <c r="W66" s="83">
        <v>0</v>
      </c>
      <c r="X66" s="81">
        <v>0</v>
      </c>
      <c r="Y66" s="81">
        <v>0</v>
      </c>
      <c r="Z66" s="52">
        <f t="shared" si="18"/>
        <v>0</v>
      </c>
      <c r="AA66" s="83">
        <v>0</v>
      </c>
      <c r="AB66" s="81">
        <v>0</v>
      </c>
      <c r="AC66" s="81">
        <v>0</v>
      </c>
      <c r="AD66" s="52">
        <f t="shared" si="19"/>
        <v>0</v>
      </c>
      <c r="AE66" s="83">
        <v>0</v>
      </c>
      <c r="AF66" s="81">
        <v>0</v>
      </c>
      <c r="AG66" s="81">
        <v>0</v>
      </c>
      <c r="AH66" s="52">
        <f t="shared" si="20"/>
        <v>0</v>
      </c>
      <c r="AI66" s="83">
        <v>0</v>
      </c>
      <c r="AJ66" s="81">
        <v>0</v>
      </c>
      <c r="AK66" s="81">
        <v>0</v>
      </c>
      <c r="AL66" s="52">
        <f t="shared" si="21"/>
        <v>0</v>
      </c>
      <c r="AM66" s="83">
        <v>0</v>
      </c>
      <c r="AN66" s="81">
        <v>0</v>
      </c>
      <c r="AO66" s="81">
        <v>0</v>
      </c>
      <c r="AP66" s="52">
        <f t="shared" si="22"/>
        <v>0</v>
      </c>
      <c r="AQ66" s="83">
        <v>0</v>
      </c>
      <c r="AR66" s="81">
        <v>0</v>
      </c>
      <c r="AS66" s="81">
        <v>0</v>
      </c>
      <c r="AT66" s="52">
        <f t="shared" si="23"/>
        <v>0</v>
      </c>
    </row>
    <row r="67" spans="1:46" ht="13.5">
      <c r="A67" s="107" t="s">
        <v>193</v>
      </c>
      <c r="B67" s="41" t="s">
        <v>290</v>
      </c>
      <c r="C67" s="48" t="s">
        <v>291</v>
      </c>
      <c r="D67" s="122">
        <v>54</v>
      </c>
      <c r="E67" s="49">
        <f t="shared" si="12"/>
        <v>2</v>
      </c>
      <c r="F67" s="45">
        <f t="shared" si="13"/>
        <v>-112</v>
      </c>
      <c r="G67" s="83">
        <v>0</v>
      </c>
      <c r="H67" s="81">
        <v>0</v>
      </c>
      <c r="I67" s="81">
        <v>0</v>
      </c>
      <c r="J67" s="52">
        <f t="shared" si="14"/>
        <v>0</v>
      </c>
      <c r="K67" s="83">
        <v>2</v>
      </c>
      <c r="L67" s="81">
        <v>0</v>
      </c>
      <c r="M67" s="81">
        <v>0</v>
      </c>
      <c r="N67" s="52">
        <f t="shared" si="15"/>
        <v>2</v>
      </c>
      <c r="O67" s="83">
        <v>0</v>
      </c>
      <c r="P67" s="81">
        <v>0</v>
      </c>
      <c r="Q67" s="81">
        <v>0</v>
      </c>
      <c r="R67" s="52">
        <f t="shared" si="16"/>
        <v>0</v>
      </c>
      <c r="S67" s="83">
        <v>0</v>
      </c>
      <c r="T67" s="81">
        <v>0</v>
      </c>
      <c r="U67" s="81">
        <v>0</v>
      </c>
      <c r="V67" s="52">
        <f t="shared" si="17"/>
        <v>0</v>
      </c>
      <c r="W67" s="83">
        <v>0</v>
      </c>
      <c r="X67" s="81">
        <v>0</v>
      </c>
      <c r="Y67" s="81">
        <v>0</v>
      </c>
      <c r="Z67" s="52">
        <f t="shared" si="18"/>
        <v>0</v>
      </c>
      <c r="AA67" s="83">
        <v>0</v>
      </c>
      <c r="AB67" s="81">
        <v>0</v>
      </c>
      <c r="AC67" s="81">
        <v>0</v>
      </c>
      <c r="AD67" s="52">
        <f t="shared" si="19"/>
        <v>0</v>
      </c>
      <c r="AE67" s="83">
        <v>0</v>
      </c>
      <c r="AF67" s="81">
        <v>0</v>
      </c>
      <c r="AG67" s="81">
        <v>0</v>
      </c>
      <c r="AH67" s="52">
        <f t="shared" si="20"/>
        <v>0</v>
      </c>
      <c r="AI67" s="83">
        <v>0</v>
      </c>
      <c r="AJ67" s="81">
        <v>0</v>
      </c>
      <c r="AK67" s="81">
        <v>0</v>
      </c>
      <c r="AL67" s="52">
        <f t="shared" si="21"/>
        <v>0</v>
      </c>
      <c r="AM67" s="83">
        <v>0</v>
      </c>
      <c r="AN67" s="81">
        <v>0</v>
      </c>
      <c r="AO67" s="81">
        <v>0</v>
      </c>
      <c r="AP67" s="52">
        <f t="shared" si="22"/>
        <v>0</v>
      </c>
      <c r="AQ67" s="83">
        <v>0</v>
      </c>
      <c r="AR67" s="81">
        <v>0</v>
      </c>
      <c r="AS67" s="81">
        <v>0</v>
      </c>
      <c r="AT67" s="52">
        <f t="shared" si="23"/>
        <v>0</v>
      </c>
    </row>
    <row r="68" spans="1:46" ht="13.5">
      <c r="A68" s="107" t="s">
        <v>287</v>
      </c>
      <c r="B68" s="41" t="s">
        <v>292</v>
      </c>
      <c r="C68" s="48" t="s">
        <v>293</v>
      </c>
      <c r="D68" s="122">
        <v>115</v>
      </c>
      <c r="E68" s="49">
        <f t="shared" si="12"/>
        <v>2</v>
      </c>
      <c r="F68" s="45">
        <f t="shared" si="13"/>
        <v>-112</v>
      </c>
      <c r="G68" s="83">
        <v>0</v>
      </c>
      <c r="H68" s="81">
        <v>0</v>
      </c>
      <c r="I68" s="81">
        <v>0</v>
      </c>
      <c r="J68" s="52">
        <f t="shared" si="14"/>
        <v>0</v>
      </c>
      <c r="K68" s="83">
        <v>2</v>
      </c>
      <c r="L68" s="81">
        <v>0</v>
      </c>
      <c r="M68" s="81">
        <v>0</v>
      </c>
      <c r="N68" s="52">
        <f t="shared" si="15"/>
        <v>2</v>
      </c>
      <c r="O68" s="83">
        <v>0</v>
      </c>
      <c r="P68" s="81">
        <v>0</v>
      </c>
      <c r="Q68" s="81">
        <v>0</v>
      </c>
      <c r="R68" s="52">
        <f t="shared" si="16"/>
        <v>0</v>
      </c>
      <c r="S68" s="83">
        <v>0</v>
      </c>
      <c r="T68" s="81">
        <v>0</v>
      </c>
      <c r="U68" s="81">
        <v>0</v>
      </c>
      <c r="V68" s="52">
        <f t="shared" si="17"/>
        <v>0</v>
      </c>
      <c r="W68" s="83">
        <v>0</v>
      </c>
      <c r="X68" s="81">
        <v>0</v>
      </c>
      <c r="Y68" s="81">
        <v>0</v>
      </c>
      <c r="Z68" s="52">
        <f t="shared" si="18"/>
        <v>0</v>
      </c>
      <c r="AA68" s="83">
        <v>0</v>
      </c>
      <c r="AB68" s="81">
        <v>0</v>
      </c>
      <c r="AC68" s="81">
        <v>0</v>
      </c>
      <c r="AD68" s="52">
        <f t="shared" si="19"/>
        <v>0</v>
      </c>
      <c r="AE68" s="83">
        <v>0</v>
      </c>
      <c r="AF68" s="81">
        <v>0</v>
      </c>
      <c r="AG68" s="81">
        <v>0</v>
      </c>
      <c r="AH68" s="52">
        <f t="shared" si="20"/>
        <v>0</v>
      </c>
      <c r="AI68" s="83">
        <v>0</v>
      </c>
      <c r="AJ68" s="81">
        <v>0</v>
      </c>
      <c r="AK68" s="81">
        <v>0</v>
      </c>
      <c r="AL68" s="52">
        <f t="shared" si="21"/>
        <v>0</v>
      </c>
      <c r="AM68" s="83">
        <v>0</v>
      </c>
      <c r="AN68" s="81">
        <v>0</v>
      </c>
      <c r="AO68" s="81">
        <v>0</v>
      </c>
      <c r="AP68" s="52">
        <f t="shared" si="22"/>
        <v>0</v>
      </c>
      <c r="AQ68" s="83">
        <v>0</v>
      </c>
      <c r="AR68" s="81">
        <v>0</v>
      </c>
      <c r="AS68" s="81">
        <v>0</v>
      </c>
      <c r="AT68" s="52">
        <f t="shared" si="23"/>
        <v>0</v>
      </c>
    </row>
    <row r="69" spans="1:46" ht="13.5">
      <c r="A69" s="107" t="s">
        <v>290</v>
      </c>
      <c r="B69" s="41" t="s">
        <v>294</v>
      </c>
      <c r="C69" s="42" t="s">
        <v>295</v>
      </c>
      <c r="D69" s="121">
        <v>231</v>
      </c>
      <c r="E69" s="44">
        <f t="shared" si="12"/>
        <v>2</v>
      </c>
      <c r="F69" s="45">
        <f t="shared" si="13"/>
        <v>-112</v>
      </c>
      <c r="G69" s="71">
        <v>0</v>
      </c>
      <c r="H69" s="70">
        <v>0</v>
      </c>
      <c r="I69" s="70">
        <v>0</v>
      </c>
      <c r="J69" s="45">
        <f t="shared" si="14"/>
        <v>0</v>
      </c>
      <c r="K69" s="71">
        <v>2</v>
      </c>
      <c r="L69" s="70">
        <v>0</v>
      </c>
      <c r="M69" s="70">
        <v>0</v>
      </c>
      <c r="N69" s="45">
        <f t="shared" si="15"/>
        <v>2</v>
      </c>
      <c r="O69" s="71">
        <v>0</v>
      </c>
      <c r="P69" s="70">
        <v>0</v>
      </c>
      <c r="Q69" s="70">
        <v>0</v>
      </c>
      <c r="R69" s="45">
        <f t="shared" si="16"/>
        <v>0</v>
      </c>
      <c r="S69" s="71">
        <v>0</v>
      </c>
      <c r="T69" s="70">
        <v>0</v>
      </c>
      <c r="U69" s="70">
        <v>0</v>
      </c>
      <c r="V69" s="45">
        <f t="shared" si="17"/>
        <v>0</v>
      </c>
      <c r="W69" s="71">
        <v>0</v>
      </c>
      <c r="X69" s="70">
        <v>0</v>
      </c>
      <c r="Y69" s="70">
        <v>0</v>
      </c>
      <c r="Z69" s="45">
        <f t="shared" si="18"/>
        <v>0</v>
      </c>
      <c r="AA69" s="71">
        <v>0</v>
      </c>
      <c r="AB69" s="70">
        <v>0</v>
      </c>
      <c r="AC69" s="70">
        <v>0</v>
      </c>
      <c r="AD69" s="45">
        <f t="shared" si="19"/>
        <v>0</v>
      </c>
      <c r="AE69" s="71">
        <v>0</v>
      </c>
      <c r="AF69" s="70">
        <v>0</v>
      </c>
      <c r="AG69" s="70">
        <v>0</v>
      </c>
      <c r="AH69" s="45">
        <f t="shared" si="20"/>
        <v>0</v>
      </c>
      <c r="AI69" s="71">
        <v>0</v>
      </c>
      <c r="AJ69" s="70">
        <v>0</v>
      </c>
      <c r="AK69" s="70">
        <v>0</v>
      </c>
      <c r="AL69" s="45">
        <f t="shared" si="21"/>
        <v>0</v>
      </c>
      <c r="AM69" s="71">
        <v>0</v>
      </c>
      <c r="AN69" s="70">
        <v>0</v>
      </c>
      <c r="AO69" s="70">
        <v>0</v>
      </c>
      <c r="AP69" s="45">
        <f t="shared" si="22"/>
        <v>0</v>
      </c>
      <c r="AQ69" s="71">
        <v>0</v>
      </c>
      <c r="AR69" s="70">
        <v>0</v>
      </c>
      <c r="AS69" s="70">
        <v>0</v>
      </c>
      <c r="AT69" s="45">
        <f t="shared" si="23"/>
        <v>0</v>
      </c>
    </row>
    <row r="70" spans="1:46" ht="13.5">
      <c r="A70" s="107" t="s">
        <v>292</v>
      </c>
      <c r="B70" s="41" t="s">
        <v>296</v>
      </c>
      <c r="C70" s="42" t="s">
        <v>297</v>
      </c>
      <c r="D70" s="121">
        <v>88</v>
      </c>
      <c r="E70" s="44">
        <f t="shared" si="12"/>
        <v>2</v>
      </c>
      <c r="F70" s="45">
        <f t="shared" si="13"/>
        <v>-112</v>
      </c>
      <c r="G70" s="71">
        <v>0</v>
      </c>
      <c r="H70" s="70">
        <v>0</v>
      </c>
      <c r="I70" s="70">
        <v>0</v>
      </c>
      <c r="J70" s="45">
        <f t="shared" si="14"/>
        <v>0</v>
      </c>
      <c r="K70" s="71">
        <v>0</v>
      </c>
      <c r="L70" s="70">
        <v>0</v>
      </c>
      <c r="M70" s="70">
        <v>0</v>
      </c>
      <c r="N70" s="45">
        <f t="shared" si="15"/>
        <v>0</v>
      </c>
      <c r="O70" s="71">
        <v>2</v>
      </c>
      <c r="P70" s="70">
        <v>0</v>
      </c>
      <c r="Q70" s="70">
        <v>0</v>
      </c>
      <c r="R70" s="45">
        <f t="shared" si="16"/>
        <v>2</v>
      </c>
      <c r="S70" s="71">
        <v>0</v>
      </c>
      <c r="T70" s="70">
        <v>0</v>
      </c>
      <c r="U70" s="70">
        <v>0</v>
      </c>
      <c r="V70" s="45">
        <f t="shared" si="17"/>
        <v>0</v>
      </c>
      <c r="W70" s="71">
        <v>0</v>
      </c>
      <c r="X70" s="70">
        <v>0</v>
      </c>
      <c r="Y70" s="70">
        <v>0</v>
      </c>
      <c r="Z70" s="45">
        <f t="shared" si="18"/>
        <v>0</v>
      </c>
      <c r="AA70" s="71">
        <v>0</v>
      </c>
      <c r="AB70" s="70">
        <v>0</v>
      </c>
      <c r="AC70" s="70">
        <v>0</v>
      </c>
      <c r="AD70" s="45">
        <f t="shared" si="19"/>
        <v>0</v>
      </c>
      <c r="AE70" s="71">
        <v>0</v>
      </c>
      <c r="AF70" s="70">
        <v>0</v>
      </c>
      <c r="AG70" s="70">
        <v>0</v>
      </c>
      <c r="AH70" s="45">
        <f t="shared" si="20"/>
        <v>0</v>
      </c>
      <c r="AI70" s="71">
        <v>0</v>
      </c>
      <c r="AJ70" s="70">
        <v>0</v>
      </c>
      <c r="AK70" s="70">
        <v>0</v>
      </c>
      <c r="AL70" s="45">
        <f t="shared" si="21"/>
        <v>0</v>
      </c>
      <c r="AM70" s="71">
        <v>0</v>
      </c>
      <c r="AN70" s="70">
        <v>0</v>
      </c>
      <c r="AO70" s="70">
        <v>0</v>
      </c>
      <c r="AP70" s="45">
        <f t="shared" si="22"/>
        <v>0</v>
      </c>
      <c r="AQ70" s="71">
        <v>0</v>
      </c>
      <c r="AR70" s="70">
        <v>0</v>
      </c>
      <c r="AS70" s="70">
        <v>0</v>
      </c>
      <c r="AT70" s="45">
        <f t="shared" si="23"/>
        <v>0</v>
      </c>
    </row>
    <row r="71" spans="1:46" ht="13.5">
      <c r="A71" s="107" t="s">
        <v>294</v>
      </c>
      <c r="B71" s="41" t="s">
        <v>284</v>
      </c>
      <c r="C71" s="42" t="s">
        <v>298</v>
      </c>
      <c r="D71" s="121">
        <v>213</v>
      </c>
      <c r="E71" s="44">
        <f t="shared" si="12"/>
        <v>2</v>
      </c>
      <c r="F71" s="45">
        <f t="shared" si="13"/>
        <v>-112</v>
      </c>
      <c r="G71" s="71">
        <v>0</v>
      </c>
      <c r="H71" s="70">
        <v>0</v>
      </c>
      <c r="I71" s="70">
        <v>0</v>
      </c>
      <c r="J71" s="45">
        <f t="shared" si="14"/>
        <v>0</v>
      </c>
      <c r="K71" s="71">
        <v>0</v>
      </c>
      <c r="L71" s="70">
        <v>0</v>
      </c>
      <c r="M71" s="70">
        <v>0</v>
      </c>
      <c r="N71" s="45">
        <f t="shared" si="15"/>
        <v>0</v>
      </c>
      <c r="O71" s="71">
        <v>0</v>
      </c>
      <c r="P71" s="70">
        <v>0</v>
      </c>
      <c r="Q71" s="70">
        <v>0</v>
      </c>
      <c r="R71" s="45">
        <f t="shared" si="16"/>
        <v>0</v>
      </c>
      <c r="S71" s="71">
        <v>2</v>
      </c>
      <c r="T71" s="70">
        <v>0</v>
      </c>
      <c r="U71" s="70">
        <v>0</v>
      </c>
      <c r="V71" s="45">
        <f t="shared" si="17"/>
        <v>2</v>
      </c>
      <c r="W71" s="71">
        <v>0</v>
      </c>
      <c r="X71" s="70">
        <v>0</v>
      </c>
      <c r="Y71" s="70">
        <v>0</v>
      </c>
      <c r="Z71" s="45">
        <f t="shared" si="18"/>
        <v>0</v>
      </c>
      <c r="AA71" s="71">
        <v>0</v>
      </c>
      <c r="AB71" s="70">
        <v>0</v>
      </c>
      <c r="AC71" s="70">
        <v>0</v>
      </c>
      <c r="AD71" s="45">
        <f t="shared" si="19"/>
        <v>0</v>
      </c>
      <c r="AE71" s="71">
        <v>0</v>
      </c>
      <c r="AF71" s="70">
        <v>0</v>
      </c>
      <c r="AG71" s="70">
        <v>0</v>
      </c>
      <c r="AH71" s="45">
        <f t="shared" si="20"/>
        <v>0</v>
      </c>
      <c r="AI71" s="71">
        <v>0</v>
      </c>
      <c r="AJ71" s="70">
        <v>0</v>
      </c>
      <c r="AK71" s="70">
        <v>0</v>
      </c>
      <c r="AL71" s="45">
        <f t="shared" si="21"/>
        <v>0</v>
      </c>
      <c r="AM71" s="71">
        <v>0</v>
      </c>
      <c r="AN71" s="70">
        <v>0</v>
      </c>
      <c r="AO71" s="70">
        <v>0</v>
      </c>
      <c r="AP71" s="45">
        <f t="shared" si="22"/>
        <v>0</v>
      </c>
      <c r="AQ71" s="71">
        <v>0</v>
      </c>
      <c r="AR71" s="70">
        <v>0</v>
      </c>
      <c r="AS71" s="70">
        <v>0</v>
      </c>
      <c r="AT71" s="45">
        <f t="shared" si="23"/>
        <v>0</v>
      </c>
    </row>
    <row r="72" spans="1:46" ht="13.5">
      <c r="A72" s="107" t="s">
        <v>296</v>
      </c>
      <c r="B72" s="41" t="s">
        <v>272</v>
      </c>
      <c r="C72" s="42" t="s">
        <v>299</v>
      </c>
      <c r="D72" s="121">
        <v>142</v>
      </c>
      <c r="E72" s="44">
        <f t="shared" si="12"/>
        <v>2</v>
      </c>
      <c r="F72" s="45">
        <f t="shared" ref="F72:F103" si="24">SUM(E72,-114)</f>
        <v>-112</v>
      </c>
      <c r="G72" s="71">
        <v>0</v>
      </c>
      <c r="H72" s="70">
        <v>0</v>
      </c>
      <c r="I72" s="70">
        <v>0</v>
      </c>
      <c r="J72" s="45">
        <f t="shared" ref="J72:J103" si="25">SUM(G72:I72)</f>
        <v>0</v>
      </c>
      <c r="K72" s="71">
        <v>0</v>
      </c>
      <c r="L72" s="70">
        <v>0</v>
      </c>
      <c r="M72" s="70">
        <v>0</v>
      </c>
      <c r="N72" s="45">
        <f t="shared" ref="N72:N103" si="26">SUM(K72:M72)</f>
        <v>0</v>
      </c>
      <c r="O72" s="71">
        <v>0</v>
      </c>
      <c r="P72" s="70">
        <v>0</v>
      </c>
      <c r="Q72" s="70">
        <v>0</v>
      </c>
      <c r="R72" s="45">
        <f t="shared" ref="R72:R103" si="27">SUM(O72:Q72)</f>
        <v>0</v>
      </c>
      <c r="S72" s="71">
        <v>2</v>
      </c>
      <c r="T72" s="70">
        <v>0</v>
      </c>
      <c r="U72" s="70">
        <v>0</v>
      </c>
      <c r="V72" s="45">
        <f t="shared" ref="V72:V103" si="28">SUM(S72:U72)</f>
        <v>2</v>
      </c>
      <c r="W72" s="71">
        <v>0</v>
      </c>
      <c r="X72" s="70">
        <v>0</v>
      </c>
      <c r="Y72" s="70">
        <v>0</v>
      </c>
      <c r="Z72" s="45">
        <f t="shared" ref="Z72:Z103" si="29">SUM(W72:Y72)</f>
        <v>0</v>
      </c>
      <c r="AA72" s="71">
        <v>0</v>
      </c>
      <c r="AB72" s="70">
        <v>0</v>
      </c>
      <c r="AC72" s="70">
        <v>0</v>
      </c>
      <c r="AD72" s="45">
        <f t="shared" ref="AD72:AD103" si="30">SUM(AA72:AC72)</f>
        <v>0</v>
      </c>
      <c r="AE72" s="71">
        <v>0</v>
      </c>
      <c r="AF72" s="70">
        <v>0</v>
      </c>
      <c r="AG72" s="70">
        <v>0</v>
      </c>
      <c r="AH72" s="45">
        <f t="shared" ref="AH72:AH103" si="31">SUM(AE72:AG72)</f>
        <v>0</v>
      </c>
      <c r="AI72" s="71">
        <v>0</v>
      </c>
      <c r="AJ72" s="70">
        <v>0</v>
      </c>
      <c r="AK72" s="70">
        <v>0</v>
      </c>
      <c r="AL72" s="45">
        <f t="shared" ref="AL72:AL103" si="32">SUM(AI72:AK72)</f>
        <v>0</v>
      </c>
      <c r="AM72" s="71">
        <v>0</v>
      </c>
      <c r="AN72" s="70">
        <v>0</v>
      </c>
      <c r="AO72" s="70">
        <v>0</v>
      </c>
      <c r="AP72" s="45">
        <f t="shared" ref="AP72:AP103" si="33">SUM(AM72:AO72)</f>
        <v>0</v>
      </c>
      <c r="AQ72" s="71">
        <v>0</v>
      </c>
      <c r="AR72" s="70">
        <v>0</v>
      </c>
      <c r="AS72" s="70">
        <v>0</v>
      </c>
      <c r="AT72" s="45">
        <f t="shared" ref="AT72:AT103" si="34">SUM(AQ72:AS72)</f>
        <v>0</v>
      </c>
    </row>
    <row r="73" spans="1:46" ht="13.5">
      <c r="A73" s="114" t="s">
        <v>300</v>
      </c>
      <c r="B73" s="53" t="s">
        <v>300</v>
      </c>
      <c r="C73" s="54" t="s">
        <v>301</v>
      </c>
      <c r="D73" s="126">
        <v>370</v>
      </c>
      <c r="E73" s="56">
        <f t="shared" si="12"/>
        <v>2</v>
      </c>
      <c r="F73" s="57">
        <f t="shared" si="24"/>
        <v>-112</v>
      </c>
      <c r="G73" s="75">
        <v>0</v>
      </c>
      <c r="H73" s="76">
        <v>0</v>
      </c>
      <c r="I73" s="76">
        <v>0</v>
      </c>
      <c r="J73" s="57">
        <f t="shared" si="25"/>
        <v>0</v>
      </c>
      <c r="K73" s="75">
        <v>0</v>
      </c>
      <c r="L73" s="76">
        <v>0</v>
      </c>
      <c r="M73" s="76">
        <v>0</v>
      </c>
      <c r="N73" s="57">
        <f t="shared" si="26"/>
        <v>0</v>
      </c>
      <c r="O73" s="75">
        <v>0</v>
      </c>
      <c r="P73" s="76">
        <v>0</v>
      </c>
      <c r="Q73" s="76">
        <v>0</v>
      </c>
      <c r="R73" s="57">
        <f t="shared" si="27"/>
        <v>0</v>
      </c>
      <c r="S73" s="75">
        <v>0</v>
      </c>
      <c r="T73" s="76">
        <v>0</v>
      </c>
      <c r="U73" s="76">
        <v>0</v>
      </c>
      <c r="V73" s="57">
        <f t="shared" si="28"/>
        <v>0</v>
      </c>
      <c r="W73" s="75">
        <v>2</v>
      </c>
      <c r="X73" s="76">
        <v>0</v>
      </c>
      <c r="Y73" s="76">
        <v>0</v>
      </c>
      <c r="Z73" s="57">
        <f t="shared" si="29"/>
        <v>2</v>
      </c>
      <c r="AA73" s="75">
        <v>0</v>
      </c>
      <c r="AB73" s="76">
        <v>0</v>
      </c>
      <c r="AC73" s="76">
        <v>0</v>
      </c>
      <c r="AD73" s="57">
        <f t="shared" si="30"/>
        <v>0</v>
      </c>
      <c r="AE73" s="75">
        <v>0</v>
      </c>
      <c r="AF73" s="76">
        <v>0</v>
      </c>
      <c r="AG73" s="76">
        <v>0</v>
      </c>
      <c r="AH73" s="57">
        <f t="shared" si="31"/>
        <v>0</v>
      </c>
      <c r="AI73" s="75">
        <v>0</v>
      </c>
      <c r="AJ73" s="76">
        <v>0</v>
      </c>
      <c r="AK73" s="76">
        <v>0</v>
      </c>
      <c r="AL73" s="57">
        <f t="shared" si="32"/>
        <v>0</v>
      </c>
      <c r="AM73" s="75">
        <v>0</v>
      </c>
      <c r="AN73" s="76">
        <v>0</v>
      </c>
      <c r="AO73" s="76">
        <v>0</v>
      </c>
      <c r="AP73" s="57">
        <f t="shared" si="33"/>
        <v>0</v>
      </c>
      <c r="AQ73" s="75">
        <v>0</v>
      </c>
      <c r="AR73" s="76">
        <v>0</v>
      </c>
      <c r="AS73" s="76">
        <v>0</v>
      </c>
      <c r="AT73" s="57">
        <f t="shared" si="34"/>
        <v>0</v>
      </c>
    </row>
  </sheetData>
  <mergeCells count="31"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W3:Z3"/>
    <mergeCell ref="AA3:AD3"/>
    <mergeCell ref="AE3:AH3"/>
    <mergeCell ref="AI3:AL3"/>
    <mergeCell ref="AM3:AP3"/>
    <mergeCell ref="A1:O1"/>
    <mergeCell ref="G3:J3"/>
    <mergeCell ref="K3:N3"/>
    <mergeCell ref="O3:R3"/>
    <mergeCell ref="S3:V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53"/>
  <sheetViews>
    <sheetView zoomScale="90" zoomScaleNormal="90" workbookViewId="0">
      <pane xSplit="6" ySplit="7" topLeftCell="T8" activePane="bottomRight" state="frozen"/>
      <selection pane="topRight" activeCell="T1" sqref="T1"/>
      <selection pane="bottomLeft" activeCell="A8" sqref="A8"/>
      <selection pane="bottomRight" activeCell="AA4" sqref="AA4:AD5"/>
    </sheetView>
  </sheetViews>
  <sheetFormatPr defaultColWidth="11.7109375" defaultRowHeight="12.75"/>
  <cols>
    <col min="3" max="3" width="34.140625" customWidth="1"/>
    <col min="4" max="4" width="6.140625" style="8" customWidth="1"/>
    <col min="5" max="5" width="11.5703125" style="9" customWidth="1"/>
    <col min="6" max="6" width="10" customWidth="1"/>
    <col min="7" max="8" width="6.140625" customWidth="1"/>
    <col min="9" max="9" width="6.140625" style="9" customWidth="1"/>
    <col min="10" max="45" width="6.140625" customWidth="1"/>
  </cols>
  <sheetData>
    <row r="1" spans="1:4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46" ht="33.950000000000003" customHeight="1"/>
    <row r="3" spans="1:46" ht="14.1" customHeight="1">
      <c r="A3" s="10" t="s">
        <v>1</v>
      </c>
      <c r="B3" s="10" t="s">
        <v>1</v>
      </c>
      <c r="C3" s="10" t="s">
        <v>302</v>
      </c>
      <c r="D3" s="11"/>
      <c r="E3" s="11" t="s">
        <v>3</v>
      </c>
      <c r="F3" s="12" t="s">
        <v>4</v>
      </c>
      <c r="G3" s="6" t="s">
        <v>5</v>
      </c>
      <c r="H3" s="6"/>
      <c r="I3" s="6"/>
      <c r="J3" s="6"/>
      <c r="K3" s="5" t="s">
        <v>6</v>
      </c>
      <c r="L3" s="5"/>
      <c r="M3" s="5"/>
      <c r="N3" s="5"/>
      <c r="O3" s="5" t="s">
        <v>7</v>
      </c>
      <c r="P3" s="5"/>
      <c r="Q3" s="5"/>
      <c r="R3" s="5"/>
      <c r="S3" s="5" t="s">
        <v>8</v>
      </c>
      <c r="T3" s="5"/>
      <c r="U3" s="5"/>
      <c r="V3" s="5"/>
      <c r="W3" s="4" t="s">
        <v>9</v>
      </c>
      <c r="X3" s="4"/>
      <c r="Y3" s="4"/>
      <c r="Z3" s="4"/>
      <c r="AA3" s="5" t="s">
        <v>10</v>
      </c>
      <c r="AB3" s="5"/>
      <c r="AC3" s="5"/>
      <c r="AD3" s="5"/>
      <c r="AE3" s="5" t="s">
        <v>11</v>
      </c>
      <c r="AF3" s="5"/>
      <c r="AG3" s="5"/>
      <c r="AH3" s="5"/>
      <c r="AI3" s="5" t="s">
        <v>12</v>
      </c>
      <c r="AJ3" s="5"/>
      <c r="AK3" s="5"/>
      <c r="AL3" s="5"/>
      <c r="AM3" s="5" t="s">
        <v>13</v>
      </c>
      <c r="AN3" s="5"/>
      <c r="AO3" s="5"/>
      <c r="AP3" s="5"/>
      <c r="AQ3" s="5" t="s">
        <v>14</v>
      </c>
      <c r="AR3" s="5"/>
      <c r="AS3" s="5"/>
      <c r="AT3" s="5"/>
    </row>
    <row r="4" spans="1:46" ht="14.1" customHeight="1">
      <c r="A4" s="13" t="s">
        <v>15</v>
      </c>
      <c r="B4" s="13" t="s">
        <v>16</v>
      </c>
      <c r="C4" s="14"/>
      <c r="D4" s="15"/>
      <c r="E4" s="15" t="s">
        <v>4</v>
      </c>
      <c r="F4" s="16" t="s">
        <v>17</v>
      </c>
      <c r="G4" s="3" t="s">
        <v>18</v>
      </c>
      <c r="H4" s="3"/>
      <c r="I4" s="3"/>
      <c r="J4" s="3"/>
      <c r="K4" s="2" t="s">
        <v>19</v>
      </c>
      <c r="L4" s="2"/>
      <c r="M4" s="2"/>
      <c r="N4" s="2"/>
      <c r="O4" s="2" t="s">
        <v>20</v>
      </c>
      <c r="P4" s="2"/>
      <c r="Q4" s="2"/>
      <c r="R4" s="2"/>
      <c r="S4" s="2" t="s">
        <v>21</v>
      </c>
      <c r="T4" s="2"/>
      <c r="U4" s="2"/>
      <c r="V4" s="2"/>
      <c r="W4" s="1" t="s">
        <v>22</v>
      </c>
      <c r="X4" s="1"/>
      <c r="Y4" s="1"/>
      <c r="Z4" s="1"/>
      <c r="AA4" s="2" t="s">
        <v>19</v>
      </c>
      <c r="AB4" s="2"/>
      <c r="AC4" s="2"/>
      <c r="AD4" s="2"/>
      <c r="AE4" s="2" t="s">
        <v>22</v>
      </c>
      <c r="AF4" s="2"/>
      <c r="AG4" s="2"/>
      <c r="AH4" s="2"/>
      <c r="AI4" s="2" t="s">
        <v>23</v>
      </c>
      <c r="AJ4" s="2"/>
      <c r="AK4" s="2"/>
      <c r="AL4" s="2"/>
      <c r="AM4" s="2" t="s">
        <v>23</v>
      </c>
      <c r="AN4" s="2"/>
      <c r="AO4" s="2"/>
      <c r="AP4" s="2"/>
      <c r="AQ4" s="2"/>
      <c r="AR4" s="2"/>
      <c r="AS4" s="2"/>
      <c r="AT4" s="2"/>
    </row>
    <row r="5" spans="1:46" ht="14.1" customHeight="1">
      <c r="A5" s="14"/>
      <c r="B5" s="14"/>
      <c r="C5" s="13"/>
      <c r="D5" s="15"/>
      <c r="E5" s="15"/>
      <c r="F5" s="16" t="s">
        <v>24</v>
      </c>
      <c r="G5" s="3" t="s">
        <v>25</v>
      </c>
      <c r="H5" s="3"/>
      <c r="I5" s="3"/>
      <c r="J5" s="3"/>
      <c r="K5" s="2" t="s">
        <v>26</v>
      </c>
      <c r="L5" s="2"/>
      <c r="M5" s="2"/>
      <c r="N5" s="2"/>
      <c r="O5" s="2" t="s">
        <v>27</v>
      </c>
      <c r="P5" s="2"/>
      <c r="Q5" s="2"/>
      <c r="R5" s="2"/>
      <c r="S5" s="2" t="s">
        <v>28</v>
      </c>
      <c r="T5" s="2"/>
      <c r="U5" s="2"/>
      <c r="V5" s="2"/>
      <c r="W5" s="1" t="s">
        <v>29</v>
      </c>
      <c r="X5" s="1"/>
      <c r="Y5" s="1"/>
      <c r="Z5" s="1"/>
      <c r="AA5" s="2" t="s">
        <v>335</v>
      </c>
      <c r="AB5" s="2"/>
      <c r="AC5" s="2"/>
      <c r="AD5" s="2"/>
      <c r="AE5" s="2" t="s">
        <v>30</v>
      </c>
      <c r="AF5" s="2"/>
      <c r="AG5" s="2"/>
      <c r="AH5" s="2"/>
      <c r="AI5" s="2" t="s">
        <v>31</v>
      </c>
      <c r="AJ5" s="2"/>
      <c r="AK5" s="2"/>
      <c r="AL5" s="2"/>
      <c r="AM5" s="2" t="s">
        <v>32</v>
      </c>
      <c r="AN5" s="2"/>
      <c r="AO5" s="2"/>
      <c r="AP5" s="2"/>
      <c r="AQ5" s="2"/>
      <c r="AR5" s="2"/>
      <c r="AS5" s="2"/>
      <c r="AT5" s="2"/>
    </row>
    <row r="6" spans="1:46" ht="14.1" customHeight="1">
      <c r="A6" s="14"/>
      <c r="B6" s="14"/>
      <c r="C6" s="13"/>
      <c r="D6" s="15"/>
      <c r="E6" s="15"/>
      <c r="F6" s="17">
        <v>125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spans="1:46" ht="14.1" customHeight="1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pans="1:46" ht="14.1" customHeight="1">
      <c r="A8" s="33" t="s">
        <v>40</v>
      </c>
      <c r="B8" s="33" t="s">
        <v>40</v>
      </c>
      <c r="C8" s="61" t="s">
        <v>303</v>
      </c>
      <c r="D8" s="121">
        <v>121</v>
      </c>
      <c r="E8" s="63">
        <f t="shared" ref="E8:E20" si="0">SUM(J8,N8,R8,V8,Z8,AD8,AH8,AL8,AP8,AT8)</f>
        <v>104</v>
      </c>
      <c r="F8" s="37">
        <f t="shared" ref="F8:F20" si="1">SUM(E8,-104)</f>
        <v>0</v>
      </c>
      <c r="G8" s="95">
        <v>3</v>
      </c>
      <c r="H8" s="96">
        <v>5</v>
      </c>
      <c r="I8" s="96">
        <v>0</v>
      </c>
      <c r="J8" s="37">
        <f t="shared" ref="J8:J20" si="2">SUM(G8:I8)</f>
        <v>8</v>
      </c>
      <c r="K8" s="97">
        <v>3</v>
      </c>
      <c r="L8" s="98">
        <v>5</v>
      </c>
      <c r="M8" s="98">
        <v>20</v>
      </c>
      <c r="N8" s="37">
        <f t="shared" ref="N8:N20" si="3">SUM(K8:M8)</f>
        <v>28</v>
      </c>
      <c r="O8" s="97">
        <v>2</v>
      </c>
      <c r="P8" s="98">
        <v>5</v>
      </c>
      <c r="Q8" s="98">
        <v>20</v>
      </c>
      <c r="R8" s="37">
        <f t="shared" ref="R8:R20" si="4">SUM(O8:Q8)</f>
        <v>27</v>
      </c>
      <c r="S8" s="97">
        <v>2</v>
      </c>
      <c r="T8" s="98">
        <v>5</v>
      </c>
      <c r="U8" s="98">
        <v>20</v>
      </c>
      <c r="V8" s="37">
        <f t="shared" ref="V8:V20" si="5">SUM(S8:U8)</f>
        <v>27</v>
      </c>
      <c r="W8" s="97">
        <v>2</v>
      </c>
      <c r="X8" s="98">
        <v>0</v>
      </c>
      <c r="Y8" s="98">
        <v>12</v>
      </c>
      <c r="Z8" s="37">
        <f t="shared" ref="Z8:Z20" si="6">SUM(W8:Y8)</f>
        <v>14</v>
      </c>
      <c r="AA8" s="97">
        <v>0</v>
      </c>
      <c r="AB8" s="98">
        <v>0</v>
      </c>
      <c r="AC8" s="98">
        <v>0</v>
      </c>
      <c r="AD8" s="37">
        <f t="shared" ref="AD8:AD20" si="7">SUM(AA8:AC8)</f>
        <v>0</v>
      </c>
      <c r="AE8" s="97">
        <v>0</v>
      </c>
      <c r="AF8" s="98">
        <v>0</v>
      </c>
      <c r="AG8" s="98">
        <v>0</v>
      </c>
      <c r="AH8" s="37">
        <f t="shared" ref="AH8:AH20" si="8">SUM(AE8:AG8)</f>
        <v>0</v>
      </c>
      <c r="AI8" s="97">
        <v>0</v>
      </c>
      <c r="AJ8" s="98">
        <v>0</v>
      </c>
      <c r="AK8" s="98">
        <v>0</v>
      </c>
      <c r="AL8" s="37">
        <f t="shared" ref="AL8:AL20" si="9">SUM(AI8:AK8)</f>
        <v>0</v>
      </c>
      <c r="AM8" s="97">
        <v>0</v>
      </c>
      <c r="AN8" s="98">
        <v>0</v>
      </c>
      <c r="AO8" s="98">
        <v>0</v>
      </c>
      <c r="AP8" s="37">
        <f t="shared" ref="AP8:AP20" si="10">SUM(AM8:AO8)</f>
        <v>0</v>
      </c>
      <c r="AQ8" s="97">
        <v>0</v>
      </c>
      <c r="AR8" s="98">
        <v>0</v>
      </c>
      <c r="AS8" s="98">
        <v>0</v>
      </c>
      <c r="AT8" s="37">
        <f t="shared" ref="AT8:AT20" si="11">SUM(AQ8:AS8)</f>
        <v>0</v>
      </c>
    </row>
    <row r="9" spans="1:46" ht="14.1" customHeight="1">
      <c r="A9" s="41" t="s">
        <v>43</v>
      </c>
      <c r="B9" s="41" t="s">
        <v>43</v>
      </c>
      <c r="C9" s="87" t="s">
        <v>234</v>
      </c>
      <c r="D9" s="121">
        <v>4</v>
      </c>
      <c r="E9" s="44">
        <f t="shared" si="0"/>
        <v>97</v>
      </c>
      <c r="F9" s="45">
        <f t="shared" si="1"/>
        <v>-7</v>
      </c>
      <c r="G9" s="69">
        <v>2</v>
      </c>
      <c r="H9" s="84">
        <v>4</v>
      </c>
      <c r="I9" s="84">
        <v>10</v>
      </c>
      <c r="J9" s="45">
        <f t="shared" si="2"/>
        <v>16</v>
      </c>
      <c r="K9" s="71">
        <v>2</v>
      </c>
      <c r="L9" s="70">
        <v>4</v>
      </c>
      <c r="M9" s="70">
        <v>12</v>
      </c>
      <c r="N9" s="45">
        <f t="shared" si="3"/>
        <v>18</v>
      </c>
      <c r="O9" s="71">
        <v>3</v>
      </c>
      <c r="P9" s="70">
        <v>5</v>
      </c>
      <c r="Q9" s="70">
        <v>12</v>
      </c>
      <c r="R9" s="45">
        <f t="shared" si="4"/>
        <v>20</v>
      </c>
      <c r="S9" s="71">
        <v>3</v>
      </c>
      <c r="T9" s="70">
        <v>5</v>
      </c>
      <c r="U9" s="70">
        <v>15</v>
      </c>
      <c r="V9" s="45">
        <f t="shared" si="5"/>
        <v>23</v>
      </c>
      <c r="W9" s="71">
        <v>3</v>
      </c>
      <c r="X9" s="70">
        <v>2</v>
      </c>
      <c r="Y9" s="70">
        <v>15</v>
      </c>
      <c r="Z9" s="45">
        <f t="shared" si="6"/>
        <v>20</v>
      </c>
      <c r="AA9" s="71">
        <v>0</v>
      </c>
      <c r="AB9" s="70">
        <v>0</v>
      </c>
      <c r="AC9" s="70">
        <v>0</v>
      </c>
      <c r="AD9" s="45">
        <f t="shared" si="7"/>
        <v>0</v>
      </c>
      <c r="AE9" s="71">
        <v>0</v>
      </c>
      <c r="AF9" s="70">
        <v>0</v>
      </c>
      <c r="AG9" s="70">
        <v>0</v>
      </c>
      <c r="AH9" s="45">
        <f t="shared" si="8"/>
        <v>0</v>
      </c>
      <c r="AI9" s="71">
        <v>0</v>
      </c>
      <c r="AJ9" s="70">
        <v>0</v>
      </c>
      <c r="AK9" s="70">
        <v>0</v>
      </c>
      <c r="AL9" s="45">
        <f t="shared" si="9"/>
        <v>0</v>
      </c>
      <c r="AM9" s="71">
        <v>0</v>
      </c>
      <c r="AN9" s="70">
        <v>0</v>
      </c>
      <c r="AO9" s="70">
        <v>0</v>
      </c>
      <c r="AP9" s="45">
        <f t="shared" si="10"/>
        <v>0</v>
      </c>
      <c r="AQ9" s="71">
        <v>0</v>
      </c>
      <c r="AR9" s="70">
        <v>0</v>
      </c>
      <c r="AS9" s="70">
        <v>0</v>
      </c>
      <c r="AT9" s="45">
        <f t="shared" si="11"/>
        <v>0</v>
      </c>
    </row>
    <row r="10" spans="1:46" ht="14.1" customHeight="1">
      <c r="A10" s="72" t="s">
        <v>54</v>
      </c>
      <c r="B10" s="41" t="s">
        <v>42</v>
      </c>
      <c r="C10" s="87" t="s">
        <v>304</v>
      </c>
      <c r="D10" s="121">
        <v>82</v>
      </c>
      <c r="E10" s="44">
        <f t="shared" si="0"/>
        <v>72</v>
      </c>
      <c r="F10" s="45">
        <f t="shared" si="1"/>
        <v>-32</v>
      </c>
      <c r="G10" s="71">
        <v>2</v>
      </c>
      <c r="H10" s="84">
        <v>5</v>
      </c>
      <c r="I10" s="84">
        <v>3</v>
      </c>
      <c r="J10" s="45">
        <f t="shared" si="2"/>
        <v>10</v>
      </c>
      <c r="K10" s="71">
        <v>2</v>
      </c>
      <c r="L10" s="70">
        <v>0</v>
      </c>
      <c r="M10" s="70">
        <v>1</v>
      </c>
      <c r="N10" s="45">
        <f t="shared" si="3"/>
        <v>3</v>
      </c>
      <c r="O10" s="71">
        <v>2</v>
      </c>
      <c r="P10" s="70">
        <v>2</v>
      </c>
      <c r="Q10" s="70">
        <v>10</v>
      </c>
      <c r="R10" s="45">
        <f t="shared" si="4"/>
        <v>14</v>
      </c>
      <c r="S10" s="71">
        <v>2</v>
      </c>
      <c r="T10" s="70">
        <v>4</v>
      </c>
      <c r="U10" s="70">
        <v>12</v>
      </c>
      <c r="V10" s="45">
        <f t="shared" si="5"/>
        <v>18</v>
      </c>
      <c r="W10" s="71">
        <v>2</v>
      </c>
      <c r="X10" s="70">
        <v>5</v>
      </c>
      <c r="Y10" s="70">
        <v>20</v>
      </c>
      <c r="Z10" s="45">
        <f t="shared" si="6"/>
        <v>27</v>
      </c>
      <c r="AA10" s="71">
        <v>0</v>
      </c>
      <c r="AB10" s="70">
        <v>0</v>
      </c>
      <c r="AC10" s="70">
        <v>0</v>
      </c>
      <c r="AD10" s="45">
        <f t="shared" si="7"/>
        <v>0</v>
      </c>
      <c r="AE10" s="71">
        <v>0</v>
      </c>
      <c r="AF10" s="70">
        <v>0</v>
      </c>
      <c r="AG10" s="70">
        <v>0</v>
      </c>
      <c r="AH10" s="45">
        <f t="shared" si="8"/>
        <v>0</v>
      </c>
      <c r="AI10" s="71">
        <v>0</v>
      </c>
      <c r="AJ10" s="70">
        <v>0</v>
      </c>
      <c r="AK10" s="70">
        <v>0</v>
      </c>
      <c r="AL10" s="45">
        <f t="shared" si="9"/>
        <v>0</v>
      </c>
      <c r="AM10" s="71">
        <v>0</v>
      </c>
      <c r="AN10" s="70">
        <v>0</v>
      </c>
      <c r="AO10" s="70">
        <v>0</v>
      </c>
      <c r="AP10" s="45">
        <f t="shared" si="10"/>
        <v>0</v>
      </c>
      <c r="AQ10" s="71">
        <v>0</v>
      </c>
      <c r="AR10" s="70">
        <v>0</v>
      </c>
      <c r="AS10" s="70">
        <v>0</v>
      </c>
      <c r="AT10" s="45">
        <f t="shared" si="11"/>
        <v>0</v>
      </c>
    </row>
    <row r="11" spans="1:46" ht="14.1" customHeight="1">
      <c r="A11" s="41" t="s">
        <v>42</v>
      </c>
      <c r="B11" s="41" t="s">
        <v>46</v>
      </c>
      <c r="C11" s="87" t="s">
        <v>247</v>
      </c>
      <c r="D11" s="121">
        <v>183</v>
      </c>
      <c r="E11" s="44">
        <f t="shared" si="0"/>
        <v>70</v>
      </c>
      <c r="F11" s="45">
        <f t="shared" si="1"/>
        <v>-34</v>
      </c>
      <c r="G11" s="70">
        <v>2</v>
      </c>
      <c r="H11" s="84">
        <v>3</v>
      </c>
      <c r="I11" s="84">
        <v>6</v>
      </c>
      <c r="J11" s="45">
        <f t="shared" si="2"/>
        <v>11</v>
      </c>
      <c r="K11" s="71">
        <v>2</v>
      </c>
      <c r="L11" s="70">
        <v>5</v>
      </c>
      <c r="M11" s="70">
        <v>15</v>
      </c>
      <c r="N11" s="45">
        <f t="shared" si="3"/>
        <v>22</v>
      </c>
      <c r="O11" s="71">
        <v>2</v>
      </c>
      <c r="P11" s="70">
        <v>5</v>
      </c>
      <c r="Q11" s="70">
        <v>8</v>
      </c>
      <c r="R11" s="45">
        <f t="shared" si="4"/>
        <v>15</v>
      </c>
      <c r="S11" s="71">
        <v>2</v>
      </c>
      <c r="T11" s="70">
        <v>3</v>
      </c>
      <c r="U11" s="70">
        <v>0</v>
      </c>
      <c r="V11" s="45">
        <f t="shared" si="5"/>
        <v>5</v>
      </c>
      <c r="W11" s="71">
        <v>2</v>
      </c>
      <c r="X11" s="70">
        <v>5</v>
      </c>
      <c r="Y11" s="70">
        <v>10</v>
      </c>
      <c r="Z11" s="45">
        <f t="shared" si="6"/>
        <v>17</v>
      </c>
      <c r="AA11" s="71">
        <v>0</v>
      </c>
      <c r="AB11" s="70">
        <v>0</v>
      </c>
      <c r="AC11" s="70">
        <v>0</v>
      </c>
      <c r="AD11" s="45">
        <f t="shared" si="7"/>
        <v>0</v>
      </c>
      <c r="AE11" s="71">
        <v>0</v>
      </c>
      <c r="AF11" s="70">
        <v>0</v>
      </c>
      <c r="AG11" s="70">
        <v>0</v>
      </c>
      <c r="AH11" s="45">
        <f t="shared" si="8"/>
        <v>0</v>
      </c>
      <c r="AI11" s="71">
        <v>0</v>
      </c>
      <c r="AJ11" s="70">
        <v>0</v>
      </c>
      <c r="AK11" s="70">
        <v>0</v>
      </c>
      <c r="AL11" s="45">
        <f t="shared" si="9"/>
        <v>0</v>
      </c>
      <c r="AM11" s="71">
        <v>0</v>
      </c>
      <c r="AN11" s="70">
        <v>0</v>
      </c>
      <c r="AO11" s="70">
        <v>0</v>
      </c>
      <c r="AP11" s="45">
        <f t="shared" si="10"/>
        <v>0</v>
      </c>
      <c r="AQ11" s="71">
        <v>0</v>
      </c>
      <c r="AR11" s="70">
        <v>0</v>
      </c>
      <c r="AS11" s="70">
        <v>0</v>
      </c>
      <c r="AT11" s="45">
        <f t="shared" si="11"/>
        <v>0</v>
      </c>
    </row>
    <row r="12" spans="1:46" ht="14.1" customHeight="1">
      <c r="A12" s="41" t="s">
        <v>46</v>
      </c>
      <c r="B12" s="41" t="s">
        <v>49</v>
      </c>
      <c r="C12" s="79" t="s">
        <v>248</v>
      </c>
      <c r="D12" s="122">
        <v>14</v>
      </c>
      <c r="E12" s="49">
        <f t="shared" si="0"/>
        <v>63</v>
      </c>
      <c r="F12" s="45">
        <f t="shared" si="1"/>
        <v>-41</v>
      </c>
      <c r="G12" s="83">
        <v>2</v>
      </c>
      <c r="H12" s="81">
        <v>4</v>
      </c>
      <c r="I12" s="81">
        <v>0</v>
      </c>
      <c r="J12" s="52">
        <f t="shared" si="2"/>
        <v>6</v>
      </c>
      <c r="K12" s="83">
        <v>2</v>
      </c>
      <c r="L12" s="81">
        <v>2</v>
      </c>
      <c r="M12" s="81">
        <v>8</v>
      </c>
      <c r="N12" s="52">
        <f t="shared" si="3"/>
        <v>12</v>
      </c>
      <c r="O12" s="83">
        <v>2</v>
      </c>
      <c r="P12" s="81">
        <v>4</v>
      </c>
      <c r="Q12" s="81">
        <v>15</v>
      </c>
      <c r="R12" s="52">
        <f t="shared" si="4"/>
        <v>21</v>
      </c>
      <c r="S12" s="83">
        <v>2</v>
      </c>
      <c r="T12" s="81">
        <v>0</v>
      </c>
      <c r="U12" s="81">
        <v>8</v>
      </c>
      <c r="V12" s="52">
        <f t="shared" si="5"/>
        <v>10</v>
      </c>
      <c r="W12" s="83">
        <v>2</v>
      </c>
      <c r="X12" s="81">
        <v>4</v>
      </c>
      <c r="Y12" s="81">
        <v>8</v>
      </c>
      <c r="Z12" s="52">
        <f t="shared" si="6"/>
        <v>14</v>
      </c>
      <c r="AA12" s="83">
        <v>0</v>
      </c>
      <c r="AB12" s="81">
        <v>0</v>
      </c>
      <c r="AC12" s="81">
        <v>0</v>
      </c>
      <c r="AD12" s="52">
        <f t="shared" si="7"/>
        <v>0</v>
      </c>
      <c r="AE12" s="83">
        <v>0</v>
      </c>
      <c r="AF12" s="81">
        <v>0</v>
      </c>
      <c r="AG12" s="81">
        <v>0</v>
      </c>
      <c r="AH12" s="52">
        <f t="shared" si="8"/>
        <v>0</v>
      </c>
      <c r="AI12" s="83">
        <v>0</v>
      </c>
      <c r="AJ12" s="81">
        <v>0</v>
      </c>
      <c r="AK12" s="81">
        <v>0</v>
      </c>
      <c r="AL12" s="52">
        <f t="shared" si="9"/>
        <v>0</v>
      </c>
      <c r="AM12" s="83">
        <v>0</v>
      </c>
      <c r="AN12" s="81">
        <v>0</v>
      </c>
      <c r="AO12" s="81">
        <v>0</v>
      </c>
      <c r="AP12" s="52">
        <f t="shared" si="10"/>
        <v>0</v>
      </c>
      <c r="AQ12" s="83">
        <v>0</v>
      </c>
      <c r="AR12" s="81">
        <v>0</v>
      </c>
      <c r="AS12" s="81">
        <v>0</v>
      </c>
      <c r="AT12" s="52">
        <f t="shared" si="11"/>
        <v>0</v>
      </c>
    </row>
    <row r="13" spans="1:46" ht="14.1" customHeight="1">
      <c r="A13" s="41" t="s">
        <v>51</v>
      </c>
      <c r="B13" s="41" t="s">
        <v>51</v>
      </c>
      <c r="C13" s="42" t="s">
        <v>256</v>
      </c>
      <c r="D13" s="121">
        <v>60</v>
      </c>
      <c r="E13" s="44">
        <f t="shared" si="0"/>
        <v>58</v>
      </c>
      <c r="F13" s="45">
        <f t="shared" si="1"/>
        <v>-46</v>
      </c>
      <c r="G13" s="71">
        <v>2</v>
      </c>
      <c r="H13" s="84">
        <v>2</v>
      </c>
      <c r="I13" s="84">
        <v>8</v>
      </c>
      <c r="J13" s="45">
        <f t="shared" si="2"/>
        <v>12</v>
      </c>
      <c r="K13" s="71">
        <v>2</v>
      </c>
      <c r="L13" s="70">
        <v>2</v>
      </c>
      <c r="M13" s="70">
        <v>3</v>
      </c>
      <c r="N13" s="45">
        <f t="shared" si="3"/>
        <v>7</v>
      </c>
      <c r="O13" s="71">
        <v>2</v>
      </c>
      <c r="P13" s="70">
        <v>3</v>
      </c>
      <c r="Q13" s="70">
        <v>6</v>
      </c>
      <c r="R13" s="45">
        <f t="shared" si="4"/>
        <v>11</v>
      </c>
      <c r="S13" s="71">
        <v>2</v>
      </c>
      <c r="T13" s="70">
        <v>4</v>
      </c>
      <c r="U13" s="70">
        <v>10</v>
      </c>
      <c r="V13" s="45">
        <f t="shared" si="5"/>
        <v>16</v>
      </c>
      <c r="W13" s="71">
        <v>2</v>
      </c>
      <c r="X13" s="70">
        <v>4</v>
      </c>
      <c r="Y13" s="70">
        <v>6</v>
      </c>
      <c r="Z13" s="45">
        <f t="shared" si="6"/>
        <v>12</v>
      </c>
      <c r="AA13" s="71">
        <v>0</v>
      </c>
      <c r="AB13" s="70">
        <v>0</v>
      </c>
      <c r="AC13" s="70">
        <v>0</v>
      </c>
      <c r="AD13" s="45">
        <f t="shared" si="7"/>
        <v>0</v>
      </c>
      <c r="AE13" s="71">
        <v>0</v>
      </c>
      <c r="AF13" s="70">
        <v>0</v>
      </c>
      <c r="AG13" s="70">
        <v>0</v>
      </c>
      <c r="AH13" s="45">
        <f t="shared" si="8"/>
        <v>0</v>
      </c>
      <c r="AI13" s="71">
        <v>0</v>
      </c>
      <c r="AJ13" s="70">
        <v>0</v>
      </c>
      <c r="AK13" s="70">
        <v>0</v>
      </c>
      <c r="AL13" s="45">
        <f t="shared" si="9"/>
        <v>0</v>
      </c>
      <c r="AM13" s="71">
        <v>0</v>
      </c>
      <c r="AN13" s="70">
        <v>0</v>
      </c>
      <c r="AO13" s="70">
        <v>0</v>
      </c>
      <c r="AP13" s="45">
        <f t="shared" si="10"/>
        <v>0</v>
      </c>
      <c r="AQ13" s="71">
        <v>0</v>
      </c>
      <c r="AR13" s="70">
        <v>0</v>
      </c>
      <c r="AS13" s="70">
        <v>0</v>
      </c>
      <c r="AT13" s="45">
        <f t="shared" si="11"/>
        <v>0</v>
      </c>
    </row>
    <row r="14" spans="1:46" ht="14.1" customHeight="1">
      <c r="A14" s="72" t="s">
        <v>48</v>
      </c>
      <c r="B14" s="41" t="s">
        <v>48</v>
      </c>
      <c r="C14" s="42" t="s">
        <v>257</v>
      </c>
      <c r="D14" s="121">
        <v>91</v>
      </c>
      <c r="E14" s="44">
        <f t="shared" si="0"/>
        <v>48</v>
      </c>
      <c r="F14" s="45">
        <f t="shared" si="1"/>
        <v>-56</v>
      </c>
      <c r="G14" s="71">
        <v>2</v>
      </c>
      <c r="H14" s="84">
        <v>1</v>
      </c>
      <c r="I14" s="84">
        <v>12</v>
      </c>
      <c r="J14" s="45">
        <f t="shared" si="2"/>
        <v>15</v>
      </c>
      <c r="K14" s="71">
        <v>2</v>
      </c>
      <c r="L14" s="70">
        <v>3</v>
      </c>
      <c r="M14" s="70">
        <v>0</v>
      </c>
      <c r="N14" s="45">
        <f t="shared" si="3"/>
        <v>5</v>
      </c>
      <c r="O14" s="71">
        <v>2</v>
      </c>
      <c r="P14" s="70">
        <v>4</v>
      </c>
      <c r="Q14" s="70">
        <v>3</v>
      </c>
      <c r="R14" s="45">
        <f t="shared" si="4"/>
        <v>9</v>
      </c>
      <c r="S14" s="71">
        <v>2</v>
      </c>
      <c r="T14" s="70">
        <v>5</v>
      </c>
      <c r="U14" s="70">
        <v>4</v>
      </c>
      <c r="V14" s="45">
        <f t="shared" si="5"/>
        <v>11</v>
      </c>
      <c r="W14" s="71">
        <v>2</v>
      </c>
      <c r="X14" s="70">
        <v>3</v>
      </c>
      <c r="Y14" s="70">
        <v>3</v>
      </c>
      <c r="Z14" s="45">
        <f t="shared" si="6"/>
        <v>8</v>
      </c>
      <c r="AA14" s="71">
        <v>0</v>
      </c>
      <c r="AB14" s="70">
        <v>0</v>
      </c>
      <c r="AC14" s="70">
        <v>0</v>
      </c>
      <c r="AD14" s="45">
        <f t="shared" si="7"/>
        <v>0</v>
      </c>
      <c r="AE14" s="71">
        <v>0</v>
      </c>
      <c r="AF14" s="70">
        <v>0</v>
      </c>
      <c r="AG14" s="70">
        <v>0</v>
      </c>
      <c r="AH14" s="45">
        <f t="shared" si="8"/>
        <v>0</v>
      </c>
      <c r="AI14" s="71">
        <v>0</v>
      </c>
      <c r="AJ14" s="70">
        <v>0</v>
      </c>
      <c r="AK14" s="70">
        <v>0</v>
      </c>
      <c r="AL14" s="45">
        <f t="shared" si="9"/>
        <v>0</v>
      </c>
      <c r="AM14" s="71">
        <v>0</v>
      </c>
      <c r="AN14" s="70">
        <v>0</v>
      </c>
      <c r="AO14" s="70">
        <v>0</v>
      </c>
      <c r="AP14" s="45">
        <f t="shared" si="10"/>
        <v>0</v>
      </c>
      <c r="AQ14" s="71">
        <v>0</v>
      </c>
      <c r="AR14" s="70">
        <v>0</v>
      </c>
      <c r="AS14" s="70">
        <v>0</v>
      </c>
      <c r="AT14" s="45">
        <f t="shared" si="11"/>
        <v>0</v>
      </c>
    </row>
    <row r="15" spans="1:46" ht="14.1" customHeight="1">
      <c r="A15" s="41" t="s">
        <v>49</v>
      </c>
      <c r="B15" s="41" t="s">
        <v>55</v>
      </c>
      <c r="C15" s="87" t="s">
        <v>258</v>
      </c>
      <c r="D15" s="121">
        <v>29</v>
      </c>
      <c r="E15" s="44">
        <f t="shared" si="0"/>
        <v>43</v>
      </c>
      <c r="F15" s="45">
        <f t="shared" si="1"/>
        <v>-61</v>
      </c>
      <c r="G15" s="69">
        <v>2</v>
      </c>
      <c r="H15" s="84">
        <v>1</v>
      </c>
      <c r="I15" s="84">
        <v>4</v>
      </c>
      <c r="J15" s="45">
        <f t="shared" si="2"/>
        <v>7</v>
      </c>
      <c r="K15" s="71">
        <v>2</v>
      </c>
      <c r="L15" s="70">
        <v>3</v>
      </c>
      <c r="M15" s="70">
        <v>10</v>
      </c>
      <c r="N15" s="45">
        <f t="shared" si="3"/>
        <v>15</v>
      </c>
      <c r="O15" s="71">
        <v>2</v>
      </c>
      <c r="P15" s="70">
        <v>3</v>
      </c>
      <c r="Q15" s="70">
        <v>4</v>
      </c>
      <c r="R15" s="45">
        <f t="shared" si="4"/>
        <v>9</v>
      </c>
      <c r="S15" s="71">
        <v>2</v>
      </c>
      <c r="T15" s="70">
        <v>2</v>
      </c>
      <c r="U15" s="70">
        <v>3</v>
      </c>
      <c r="V15" s="45">
        <f t="shared" si="5"/>
        <v>7</v>
      </c>
      <c r="W15" s="71">
        <v>2</v>
      </c>
      <c r="X15" s="70">
        <v>3</v>
      </c>
      <c r="Y15" s="70">
        <v>0</v>
      </c>
      <c r="Z15" s="45">
        <f t="shared" si="6"/>
        <v>5</v>
      </c>
      <c r="AA15" s="71">
        <v>0</v>
      </c>
      <c r="AB15" s="70">
        <v>0</v>
      </c>
      <c r="AC15" s="70">
        <v>0</v>
      </c>
      <c r="AD15" s="45">
        <f t="shared" si="7"/>
        <v>0</v>
      </c>
      <c r="AE15" s="71">
        <v>0</v>
      </c>
      <c r="AF15" s="70">
        <v>0</v>
      </c>
      <c r="AG15" s="70">
        <v>0</v>
      </c>
      <c r="AH15" s="45">
        <f t="shared" si="8"/>
        <v>0</v>
      </c>
      <c r="AI15" s="71">
        <v>0</v>
      </c>
      <c r="AJ15" s="70">
        <v>0</v>
      </c>
      <c r="AK15" s="70">
        <v>0</v>
      </c>
      <c r="AL15" s="45">
        <f t="shared" si="9"/>
        <v>0</v>
      </c>
      <c r="AM15" s="71">
        <v>0</v>
      </c>
      <c r="AN15" s="70">
        <v>0</v>
      </c>
      <c r="AO15" s="70">
        <v>0</v>
      </c>
      <c r="AP15" s="45">
        <f t="shared" si="10"/>
        <v>0</v>
      </c>
      <c r="AQ15" s="71">
        <v>0</v>
      </c>
      <c r="AR15" s="70">
        <v>0</v>
      </c>
      <c r="AS15" s="70">
        <v>0</v>
      </c>
      <c r="AT15" s="45">
        <f t="shared" si="11"/>
        <v>0</v>
      </c>
    </row>
    <row r="16" spans="1:46" ht="14.1" customHeight="1">
      <c r="A16" s="72" t="s">
        <v>58</v>
      </c>
      <c r="B16" s="41" t="s">
        <v>54</v>
      </c>
      <c r="C16" s="42" t="s">
        <v>262</v>
      </c>
      <c r="D16" s="121">
        <v>125</v>
      </c>
      <c r="E16" s="44">
        <f t="shared" si="0"/>
        <v>41</v>
      </c>
      <c r="F16" s="45">
        <f t="shared" si="1"/>
        <v>-63</v>
      </c>
      <c r="G16" s="71">
        <v>2</v>
      </c>
      <c r="H16" s="70">
        <v>3</v>
      </c>
      <c r="I16" s="70">
        <v>2</v>
      </c>
      <c r="J16" s="45">
        <f t="shared" si="2"/>
        <v>7</v>
      </c>
      <c r="K16" s="71">
        <v>2</v>
      </c>
      <c r="L16" s="70">
        <v>5</v>
      </c>
      <c r="M16" s="70">
        <v>2</v>
      </c>
      <c r="N16" s="45">
        <f t="shared" si="3"/>
        <v>9</v>
      </c>
      <c r="O16" s="71">
        <v>2</v>
      </c>
      <c r="P16" s="70">
        <v>4</v>
      </c>
      <c r="Q16" s="70">
        <v>2</v>
      </c>
      <c r="R16" s="45">
        <f t="shared" si="4"/>
        <v>8</v>
      </c>
      <c r="S16" s="71">
        <v>2</v>
      </c>
      <c r="T16" s="70">
        <v>1</v>
      </c>
      <c r="U16" s="70">
        <v>6</v>
      </c>
      <c r="V16" s="45">
        <f t="shared" si="5"/>
        <v>9</v>
      </c>
      <c r="W16" s="71">
        <v>2</v>
      </c>
      <c r="X16" s="70">
        <v>2</v>
      </c>
      <c r="Y16" s="70">
        <v>4</v>
      </c>
      <c r="Z16" s="45">
        <f t="shared" si="6"/>
        <v>8</v>
      </c>
      <c r="AA16" s="71">
        <v>0</v>
      </c>
      <c r="AB16" s="70">
        <v>0</v>
      </c>
      <c r="AC16" s="70">
        <v>0</v>
      </c>
      <c r="AD16" s="45">
        <f t="shared" si="7"/>
        <v>0</v>
      </c>
      <c r="AE16" s="71">
        <v>0</v>
      </c>
      <c r="AF16" s="70">
        <v>0</v>
      </c>
      <c r="AG16" s="70">
        <v>0</v>
      </c>
      <c r="AH16" s="45">
        <f t="shared" si="8"/>
        <v>0</v>
      </c>
      <c r="AI16" s="71">
        <v>0</v>
      </c>
      <c r="AJ16" s="70">
        <v>0</v>
      </c>
      <c r="AK16" s="70">
        <v>0</v>
      </c>
      <c r="AL16" s="45">
        <f t="shared" si="9"/>
        <v>0</v>
      </c>
      <c r="AM16" s="71">
        <v>0</v>
      </c>
      <c r="AN16" s="70">
        <v>0</v>
      </c>
      <c r="AO16" s="70">
        <v>0</v>
      </c>
      <c r="AP16" s="45">
        <f t="shared" si="10"/>
        <v>0</v>
      </c>
      <c r="AQ16" s="71">
        <v>0</v>
      </c>
      <c r="AR16" s="70">
        <v>0</v>
      </c>
      <c r="AS16" s="70">
        <v>0</v>
      </c>
      <c r="AT16" s="45">
        <f t="shared" si="11"/>
        <v>0</v>
      </c>
    </row>
    <row r="17" spans="1:46" ht="14.1" customHeight="1">
      <c r="A17" s="72" t="s">
        <v>55</v>
      </c>
      <c r="B17" s="41" t="s">
        <v>58</v>
      </c>
      <c r="C17" s="42" t="s">
        <v>305</v>
      </c>
      <c r="D17" s="121">
        <v>96</v>
      </c>
      <c r="E17" s="44">
        <f t="shared" si="0"/>
        <v>27</v>
      </c>
      <c r="F17" s="45">
        <f t="shared" si="1"/>
        <v>-77</v>
      </c>
      <c r="G17" s="71">
        <v>2</v>
      </c>
      <c r="H17" s="70">
        <v>5</v>
      </c>
      <c r="I17" s="70">
        <v>20</v>
      </c>
      <c r="J17" s="45">
        <f t="shared" si="2"/>
        <v>27</v>
      </c>
      <c r="K17" s="71">
        <v>0</v>
      </c>
      <c r="L17" s="70">
        <v>0</v>
      </c>
      <c r="M17" s="70">
        <v>0</v>
      </c>
      <c r="N17" s="45">
        <f t="shared" si="3"/>
        <v>0</v>
      </c>
      <c r="O17" s="71">
        <v>0</v>
      </c>
      <c r="P17" s="70">
        <v>0</v>
      </c>
      <c r="Q17" s="70">
        <v>0</v>
      </c>
      <c r="R17" s="45">
        <f t="shared" si="4"/>
        <v>0</v>
      </c>
      <c r="S17" s="71">
        <v>0</v>
      </c>
      <c r="T17" s="70">
        <v>0</v>
      </c>
      <c r="U17" s="70">
        <v>0</v>
      </c>
      <c r="V17" s="45">
        <f t="shared" si="5"/>
        <v>0</v>
      </c>
      <c r="W17" s="71">
        <v>0</v>
      </c>
      <c r="X17" s="70">
        <v>0</v>
      </c>
      <c r="Y17" s="70">
        <v>0</v>
      </c>
      <c r="Z17" s="45">
        <f t="shared" si="6"/>
        <v>0</v>
      </c>
      <c r="AA17" s="71">
        <v>0</v>
      </c>
      <c r="AB17" s="70">
        <v>0</v>
      </c>
      <c r="AC17" s="70">
        <v>0</v>
      </c>
      <c r="AD17" s="45">
        <f t="shared" si="7"/>
        <v>0</v>
      </c>
      <c r="AE17" s="71">
        <v>0</v>
      </c>
      <c r="AF17" s="70">
        <v>0</v>
      </c>
      <c r="AG17" s="70">
        <v>0</v>
      </c>
      <c r="AH17" s="45">
        <f t="shared" si="8"/>
        <v>0</v>
      </c>
      <c r="AI17" s="71">
        <v>0</v>
      </c>
      <c r="AJ17" s="70">
        <v>0</v>
      </c>
      <c r="AK17" s="70">
        <v>0</v>
      </c>
      <c r="AL17" s="45">
        <f t="shared" si="9"/>
        <v>0</v>
      </c>
      <c r="AM17" s="71">
        <v>0</v>
      </c>
      <c r="AN17" s="70">
        <v>0</v>
      </c>
      <c r="AO17" s="70">
        <v>0</v>
      </c>
      <c r="AP17" s="45">
        <f t="shared" si="10"/>
        <v>0</v>
      </c>
      <c r="AQ17" s="71">
        <v>0</v>
      </c>
      <c r="AR17" s="70">
        <v>0</v>
      </c>
      <c r="AS17" s="70">
        <v>0</v>
      </c>
      <c r="AT17" s="45">
        <f t="shared" si="11"/>
        <v>0</v>
      </c>
    </row>
    <row r="18" spans="1:46" ht="14.1" customHeight="1">
      <c r="A18" s="89" t="s">
        <v>60</v>
      </c>
      <c r="B18" s="41" t="s">
        <v>60</v>
      </c>
      <c r="C18" s="87" t="s">
        <v>268</v>
      </c>
      <c r="D18" s="121">
        <v>31</v>
      </c>
      <c r="E18" s="44">
        <f t="shared" si="0"/>
        <v>21</v>
      </c>
      <c r="F18" s="45">
        <f t="shared" si="1"/>
        <v>-83</v>
      </c>
      <c r="G18" s="70">
        <v>2</v>
      </c>
      <c r="H18" s="84">
        <v>4</v>
      </c>
      <c r="I18" s="84">
        <v>15</v>
      </c>
      <c r="J18" s="45">
        <f t="shared" si="2"/>
        <v>21</v>
      </c>
      <c r="K18" s="71">
        <v>0</v>
      </c>
      <c r="L18" s="70">
        <v>0</v>
      </c>
      <c r="M18" s="70">
        <v>0</v>
      </c>
      <c r="N18" s="45">
        <f t="shared" si="3"/>
        <v>0</v>
      </c>
      <c r="O18" s="71">
        <v>0</v>
      </c>
      <c r="P18" s="70">
        <v>0</v>
      </c>
      <c r="Q18" s="70">
        <v>0</v>
      </c>
      <c r="R18" s="45">
        <f t="shared" si="4"/>
        <v>0</v>
      </c>
      <c r="S18" s="71">
        <v>0</v>
      </c>
      <c r="T18" s="70">
        <v>0</v>
      </c>
      <c r="U18" s="70">
        <v>0</v>
      </c>
      <c r="V18" s="45">
        <f t="shared" si="5"/>
        <v>0</v>
      </c>
      <c r="W18" s="71">
        <v>0</v>
      </c>
      <c r="X18" s="70">
        <v>0</v>
      </c>
      <c r="Y18" s="70">
        <v>0</v>
      </c>
      <c r="Z18" s="45">
        <f t="shared" si="6"/>
        <v>0</v>
      </c>
      <c r="AA18" s="71">
        <v>0</v>
      </c>
      <c r="AB18" s="70">
        <v>0</v>
      </c>
      <c r="AC18" s="70">
        <v>0</v>
      </c>
      <c r="AD18" s="45">
        <f t="shared" si="7"/>
        <v>0</v>
      </c>
      <c r="AE18" s="71">
        <v>0</v>
      </c>
      <c r="AF18" s="70">
        <v>0</v>
      </c>
      <c r="AG18" s="70">
        <v>0</v>
      </c>
      <c r="AH18" s="45">
        <f t="shared" si="8"/>
        <v>0</v>
      </c>
      <c r="AI18" s="71">
        <v>0</v>
      </c>
      <c r="AJ18" s="70">
        <v>0</v>
      </c>
      <c r="AK18" s="70">
        <v>0</v>
      </c>
      <c r="AL18" s="45">
        <f t="shared" si="9"/>
        <v>0</v>
      </c>
      <c r="AM18" s="71">
        <v>0</v>
      </c>
      <c r="AN18" s="70">
        <v>0</v>
      </c>
      <c r="AO18" s="70">
        <v>0</v>
      </c>
      <c r="AP18" s="45">
        <f t="shared" si="10"/>
        <v>0</v>
      </c>
      <c r="AQ18" s="71">
        <v>0</v>
      </c>
      <c r="AR18" s="70">
        <v>0</v>
      </c>
      <c r="AS18" s="70">
        <v>0</v>
      </c>
      <c r="AT18" s="45">
        <f t="shared" si="11"/>
        <v>0</v>
      </c>
    </row>
    <row r="19" spans="1:46" ht="14.1" customHeight="1">
      <c r="A19" s="89" t="s">
        <v>62</v>
      </c>
      <c r="B19" s="41" t="s">
        <v>62</v>
      </c>
      <c r="C19" s="79" t="s">
        <v>291</v>
      </c>
      <c r="D19" s="122">
        <v>54</v>
      </c>
      <c r="E19" s="49">
        <f t="shared" si="0"/>
        <v>10</v>
      </c>
      <c r="F19" s="45">
        <f t="shared" si="1"/>
        <v>-94</v>
      </c>
      <c r="G19" s="83">
        <v>0</v>
      </c>
      <c r="H19" s="81">
        <v>0</v>
      </c>
      <c r="I19" s="81">
        <v>0</v>
      </c>
      <c r="J19" s="52">
        <f t="shared" si="2"/>
        <v>0</v>
      </c>
      <c r="K19" s="83">
        <v>2</v>
      </c>
      <c r="L19" s="81">
        <v>4</v>
      </c>
      <c r="M19" s="81">
        <v>4</v>
      </c>
      <c r="N19" s="52">
        <f t="shared" si="3"/>
        <v>10</v>
      </c>
      <c r="O19" s="83">
        <v>0</v>
      </c>
      <c r="P19" s="81">
        <v>0</v>
      </c>
      <c r="Q19" s="81">
        <v>0</v>
      </c>
      <c r="R19" s="52">
        <f t="shared" si="4"/>
        <v>0</v>
      </c>
      <c r="S19" s="83">
        <v>0</v>
      </c>
      <c r="T19" s="81">
        <v>0</v>
      </c>
      <c r="U19" s="81">
        <v>0</v>
      </c>
      <c r="V19" s="52">
        <f t="shared" si="5"/>
        <v>0</v>
      </c>
      <c r="W19" s="83">
        <v>0</v>
      </c>
      <c r="X19" s="81">
        <v>0</v>
      </c>
      <c r="Y19" s="81">
        <v>0</v>
      </c>
      <c r="Z19" s="52">
        <f t="shared" si="6"/>
        <v>0</v>
      </c>
      <c r="AA19" s="83">
        <v>0</v>
      </c>
      <c r="AB19" s="81">
        <v>0</v>
      </c>
      <c r="AC19" s="81">
        <v>0</v>
      </c>
      <c r="AD19" s="52">
        <f t="shared" si="7"/>
        <v>0</v>
      </c>
      <c r="AE19" s="83">
        <v>0</v>
      </c>
      <c r="AF19" s="81">
        <v>0</v>
      </c>
      <c r="AG19" s="81">
        <v>0</v>
      </c>
      <c r="AH19" s="52">
        <f t="shared" si="8"/>
        <v>0</v>
      </c>
      <c r="AI19" s="83">
        <v>0</v>
      </c>
      <c r="AJ19" s="81">
        <v>0</v>
      </c>
      <c r="AK19" s="81">
        <v>0</v>
      </c>
      <c r="AL19" s="52">
        <f t="shared" si="9"/>
        <v>0</v>
      </c>
      <c r="AM19" s="83">
        <v>0</v>
      </c>
      <c r="AN19" s="81">
        <v>0</v>
      </c>
      <c r="AO19" s="81">
        <v>0</v>
      </c>
      <c r="AP19" s="52">
        <f t="shared" si="10"/>
        <v>0</v>
      </c>
      <c r="AQ19" s="83">
        <v>0</v>
      </c>
      <c r="AR19" s="81">
        <v>0</v>
      </c>
      <c r="AS19" s="81">
        <v>0</v>
      </c>
      <c r="AT19" s="52">
        <f t="shared" si="11"/>
        <v>0</v>
      </c>
    </row>
    <row r="20" spans="1:46" ht="14.1" customHeight="1">
      <c r="A20" s="127" t="s">
        <v>64</v>
      </c>
      <c r="B20" s="53" t="s">
        <v>64</v>
      </c>
      <c r="C20" s="115" t="s">
        <v>252</v>
      </c>
      <c r="D20" s="128">
        <v>303</v>
      </c>
      <c r="E20" s="117">
        <f t="shared" si="0"/>
        <v>2</v>
      </c>
      <c r="F20" s="57">
        <f t="shared" si="1"/>
        <v>-102</v>
      </c>
      <c r="G20" s="118">
        <v>0</v>
      </c>
      <c r="H20" s="119">
        <v>0</v>
      </c>
      <c r="I20" s="119">
        <v>0</v>
      </c>
      <c r="J20" s="120">
        <f t="shared" si="2"/>
        <v>0</v>
      </c>
      <c r="K20" s="118">
        <v>2</v>
      </c>
      <c r="L20" s="119">
        <v>0</v>
      </c>
      <c r="M20" s="119">
        <v>0</v>
      </c>
      <c r="N20" s="120">
        <f t="shared" si="3"/>
        <v>2</v>
      </c>
      <c r="O20" s="118">
        <v>0</v>
      </c>
      <c r="P20" s="119">
        <v>0</v>
      </c>
      <c r="Q20" s="119">
        <v>0</v>
      </c>
      <c r="R20" s="120">
        <f t="shared" si="4"/>
        <v>0</v>
      </c>
      <c r="S20" s="118">
        <v>0</v>
      </c>
      <c r="T20" s="119">
        <v>0</v>
      </c>
      <c r="U20" s="119">
        <v>0</v>
      </c>
      <c r="V20" s="120">
        <f t="shared" si="5"/>
        <v>0</v>
      </c>
      <c r="W20" s="118">
        <v>0</v>
      </c>
      <c r="X20" s="119">
        <v>0</v>
      </c>
      <c r="Y20" s="119">
        <v>0</v>
      </c>
      <c r="Z20" s="120">
        <f t="shared" si="6"/>
        <v>0</v>
      </c>
      <c r="AA20" s="118">
        <v>0</v>
      </c>
      <c r="AB20" s="119">
        <v>0</v>
      </c>
      <c r="AC20" s="119">
        <v>0</v>
      </c>
      <c r="AD20" s="120">
        <f t="shared" si="7"/>
        <v>0</v>
      </c>
      <c r="AE20" s="118">
        <v>0</v>
      </c>
      <c r="AF20" s="119">
        <v>0</v>
      </c>
      <c r="AG20" s="119">
        <v>0</v>
      </c>
      <c r="AH20" s="120">
        <f t="shared" si="8"/>
        <v>0</v>
      </c>
      <c r="AI20" s="118">
        <v>0</v>
      </c>
      <c r="AJ20" s="119">
        <v>0</v>
      </c>
      <c r="AK20" s="119">
        <v>0</v>
      </c>
      <c r="AL20" s="120">
        <f t="shared" si="9"/>
        <v>0</v>
      </c>
      <c r="AM20" s="118">
        <v>0</v>
      </c>
      <c r="AN20" s="119">
        <v>0</v>
      </c>
      <c r="AO20" s="119">
        <v>0</v>
      </c>
      <c r="AP20" s="120">
        <f t="shared" si="10"/>
        <v>0</v>
      </c>
      <c r="AQ20" s="118">
        <v>0</v>
      </c>
      <c r="AR20" s="119">
        <v>0</v>
      </c>
      <c r="AS20" s="119">
        <v>0</v>
      </c>
      <c r="AT20" s="120">
        <f t="shared" si="11"/>
        <v>0</v>
      </c>
    </row>
    <row r="21" spans="1:46" ht="14.1" customHeight="1">
      <c r="A21" s="129"/>
      <c r="B21" s="129"/>
      <c r="C21" s="130"/>
      <c r="D21" s="131"/>
      <c r="E21" s="132"/>
      <c r="F21" s="133"/>
      <c r="G21" s="134"/>
      <c r="H21" s="135"/>
      <c r="I21" s="135"/>
      <c r="J21" s="133"/>
      <c r="K21" s="134"/>
      <c r="L21" s="134"/>
      <c r="M21" s="134"/>
      <c r="N21" s="133"/>
      <c r="O21" s="134"/>
      <c r="P21" s="134"/>
      <c r="Q21" s="134"/>
      <c r="R21" s="133"/>
      <c r="S21" s="134"/>
      <c r="T21" s="134"/>
      <c r="U21" s="134"/>
      <c r="V21" s="133"/>
      <c r="W21" s="134"/>
      <c r="X21" s="134"/>
      <c r="Y21" s="134"/>
      <c r="Z21" s="133"/>
      <c r="AA21" s="134"/>
      <c r="AB21" s="134"/>
      <c r="AC21" s="134"/>
      <c r="AD21" s="133"/>
      <c r="AE21" s="134"/>
      <c r="AF21" s="134"/>
      <c r="AG21" s="134"/>
      <c r="AH21" s="133"/>
      <c r="AI21" s="134"/>
      <c r="AJ21" s="134"/>
      <c r="AK21" s="134"/>
      <c r="AL21" s="133"/>
      <c r="AM21" s="134"/>
      <c r="AN21" s="134"/>
      <c r="AO21" s="134"/>
      <c r="AP21" s="133"/>
      <c r="AQ21" s="134"/>
      <c r="AR21" s="134"/>
      <c r="AS21" s="134"/>
      <c r="AT21" s="133"/>
    </row>
    <row r="22" spans="1:46" ht="14.1" customHeight="1">
      <c r="A22" s="129"/>
      <c r="B22" s="129"/>
      <c r="C22" s="136"/>
      <c r="D22" s="131"/>
      <c r="E22" s="132"/>
      <c r="F22" s="133"/>
      <c r="G22" s="134"/>
      <c r="H22" s="135"/>
      <c r="I22" s="135"/>
      <c r="J22" s="133"/>
      <c r="K22" s="134"/>
      <c r="L22" s="134"/>
      <c r="M22" s="134"/>
      <c r="N22" s="133"/>
      <c r="O22" s="134"/>
      <c r="P22" s="134"/>
      <c r="Q22" s="134"/>
      <c r="R22" s="133"/>
      <c r="S22" s="134"/>
      <c r="T22" s="134"/>
      <c r="U22" s="134"/>
      <c r="V22" s="133"/>
      <c r="W22" s="134"/>
      <c r="X22" s="134"/>
      <c r="Y22" s="134"/>
      <c r="Z22" s="133"/>
      <c r="AA22" s="134"/>
      <c r="AB22" s="134"/>
      <c r="AC22" s="134"/>
      <c r="AD22" s="133"/>
      <c r="AE22" s="134"/>
      <c r="AF22" s="134"/>
      <c r="AG22" s="134"/>
      <c r="AH22" s="133"/>
      <c r="AI22" s="134"/>
      <c r="AJ22" s="134"/>
      <c r="AK22" s="134"/>
      <c r="AL22" s="133"/>
      <c r="AM22" s="134"/>
      <c r="AN22" s="134"/>
      <c r="AO22" s="134"/>
      <c r="AP22" s="133"/>
      <c r="AQ22" s="134"/>
      <c r="AR22" s="134"/>
      <c r="AS22" s="134"/>
      <c r="AT22" s="133"/>
    </row>
    <row r="23" spans="1:46" ht="14.1" customHeight="1">
      <c r="A23" s="129"/>
      <c r="B23" s="129"/>
      <c r="C23" s="130"/>
      <c r="D23" s="131"/>
      <c r="E23" s="132"/>
      <c r="F23" s="133"/>
      <c r="G23" s="134"/>
      <c r="H23" s="135"/>
      <c r="I23" s="135"/>
      <c r="J23" s="133"/>
      <c r="K23" s="134"/>
      <c r="L23" s="134"/>
      <c r="M23" s="134"/>
      <c r="N23" s="133"/>
      <c r="O23" s="134"/>
      <c r="P23" s="134"/>
      <c r="Q23" s="134"/>
      <c r="R23" s="133"/>
      <c r="S23" s="134"/>
      <c r="T23" s="134"/>
      <c r="U23" s="134"/>
      <c r="V23" s="133"/>
      <c r="W23" s="134"/>
      <c r="X23" s="134"/>
      <c r="Y23" s="134"/>
      <c r="Z23" s="133"/>
      <c r="AA23" s="134"/>
      <c r="AB23" s="134"/>
      <c r="AC23" s="134"/>
      <c r="AD23" s="133"/>
      <c r="AE23" s="134"/>
      <c r="AF23" s="134"/>
      <c r="AG23" s="134"/>
      <c r="AH23" s="133"/>
      <c r="AI23" s="134"/>
      <c r="AJ23" s="134"/>
      <c r="AK23" s="134"/>
      <c r="AL23" s="133"/>
      <c r="AM23" s="134"/>
      <c r="AN23" s="134"/>
      <c r="AO23" s="134"/>
      <c r="AP23" s="133"/>
      <c r="AQ23" s="134"/>
      <c r="AR23" s="134"/>
      <c r="AS23" s="134"/>
      <c r="AT23" s="133"/>
    </row>
    <row r="24" spans="1:46" ht="14.1" customHeight="1">
      <c r="A24" s="129"/>
      <c r="B24" s="129"/>
      <c r="C24" s="130"/>
      <c r="D24" s="131"/>
      <c r="E24" s="132"/>
      <c r="F24" s="133"/>
      <c r="G24" s="134"/>
      <c r="H24" s="135"/>
      <c r="I24" s="135"/>
      <c r="J24" s="133"/>
      <c r="K24" s="134"/>
      <c r="L24" s="134"/>
      <c r="M24" s="134"/>
      <c r="N24" s="133"/>
      <c r="O24" s="134"/>
      <c r="P24" s="134"/>
      <c r="Q24" s="134"/>
      <c r="R24" s="133"/>
      <c r="S24" s="134"/>
      <c r="T24" s="134"/>
      <c r="U24" s="134"/>
      <c r="V24" s="133"/>
      <c r="W24" s="134"/>
      <c r="X24" s="134"/>
      <c r="Y24" s="134"/>
      <c r="Z24" s="133"/>
      <c r="AA24" s="134"/>
      <c r="AB24" s="134"/>
      <c r="AC24" s="134"/>
      <c r="AD24" s="133"/>
      <c r="AE24" s="134"/>
      <c r="AF24" s="134"/>
      <c r="AG24" s="134"/>
      <c r="AH24" s="133"/>
      <c r="AI24" s="134"/>
      <c r="AJ24" s="134"/>
      <c r="AK24" s="134"/>
      <c r="AL24" s="133"/>
      <c r="AM24" s="134"/>
      <c r="AN24" s="134"/>
      <c r="AO24" s="134"/>
      <c r="AP24" s="133"/>
      <c r="AQ24" s="134"/>
      <c r="AR24" s="134"/>
      <c r="AS24" s="134"/>
      <c r="AT24" s="133"/>
    </row>
    <row r="25" spans="1:46" ht="14.1" customHeight="1">
      <c r="A25" s="129"/>
      <c r="B25" s="129"/>
      <c r="C25" s="136"/>
      <c r="D25" s="131"/>
      <c r="E25" s="132"/>
      <c r="F25" s="133"/>
      <c r="G25" s="134"/>
      <c r="H25" s="135"/>
      <c r="I25" s="135"/>
      <c r="J25" s="133"/>
      <c r="K25" s="134"/>
      <c r="L25" s="134"/>
      <c r="M25" s="134"/>
      <c r="N25" s="133"/>
      <c r="O25" s="134"/>
      <c r="P25" s="134"/>
      <c r="Q25" s="134"/>
      <c r="R25" s="133"/>
      <c r="S25" s="134"/>
      <c r="T25" s="134"/>
      <c r="U25" s="134"/>
      <c r="V25" s="133"/>
      <c r="W25" s="134"/>
      <c r="X25" s="134"/>
      <c r="Y25" s="134"/>
      <c r="Z25" s="133"/>
      <c r="AA25" s="134"/>
      <c r="AB25" s="134"/>
      <c r="AC25" s="134"/>
      <c r="AD25" s="133"/>
      <c r="AE25" s="134"/>
      <c r="AF25" s="134"/>
      <c r="AG25" s="134"/>
      <c r="AH25" s="133"/>
      <c r="AI25" s="134"/>
      <c r="AJ25" s="134"/>
      <c r="AK25" s="134"/>
      <c r="AL25" s="133"/>
      <c r="AM25" s="134"/>
      <c r="AN25" s="134"/>
      <c r="AO25" s="134"/>
      <c r="AP25" s="133"/>
      <c r="AQ25" s="134"/>
      <c r="AR25" s="134"/>
      <c r="AS25" s="134"/>
      <c r="AT25" s="133"/>
    </row>
    <row r="26" spans="1:46" ht="14.1" customHeight="1">
      <c r="A26" s="129"/>
      <c r="B26" s="129"/>
      <c r="C26" s="136"/>
      <c r="D26" s="131"/>
      <c r="E26" s="132"/>
      <c r="F26" s="133"/>
      <c r="G26" s="134"/>
      <c r="H26" s="135"/>
      <c r="I26" s="135"/>
      <c r="J26" s="133"/>
      <c r="K26" s="134"/>
      <c r="L26" s="134"/>
      <c r="M26" s="134"/>
      <c r="N26" s="133"/>
      <c r="O26" s="134"/>
      <c r="P26" s="134"/>
      <c r="Q26" s="134"/>
      <c r="R26" s="133"/>
      <c r="S26" s="134"/>
      <c r="T26" s="134"/>
      <c r="U26" s="134"/>
      <c r="V26" s="133"/>
      <c r="W26" s="134"/>
      <c r="X26" s="134"/>
      <c r="Y26" s="134"/>
      <c r="Z26" s="133"/>
      <c r="AA26" s="134"/>
      <c r="AB26" s="134"/>
      <c r="AC26" s="134"/>
      <c r="AD26" s="133"/>
      <c r="AE26" s="134"/>
      <c r="AF26" s="134"/>
      <c r="AG26" s="134"/>
      <c r="AH26" s="133"/>
      <c r="AI26" s="134"/>
      <c r="AJ26" s="134"/>
      <c r="AK26" s="134"/>
      <c r="AL26" s="133"/>
      <c r="AM26" s="134"/>
      <c r="AN26" s="134"/>
      <c r="AO26" s="134"/>
      <c r="AP26" s="133"/>
      <c r="AQ26" s="134"/>
      <c r="AR26" s="134"/>
      <c r="AS26" s="134"/>
      <c r="AT26" s="133"/>
    </row>
    <row r="27" spans="1:46" ht="14.1" customHeight="1">
      <c r="A27" s="129"/>
      <c r="B27" s="129"/>
      <c r="C27" s="130"/>
      <c r="D27" s="131"/>
      <c r="E27" s="132"/>
      <c r="F27" s="133"/>
      <c r="G27" s="134"/>
      <c r="H27" s="135"/>
      <c r="I27" s="135"/>
      <c r="J27" s="133"/>
      <c r="K27" s="134"/>
      <c r="L27" s="134"/>
      <c r="M27" s="134"/>
      <c r="N27" s="133"/>
      <c r="O27" s="134"/>
      <c r="P27" s="134"/>
      <c r="Q27" s="134"/>
      <c r="R27" s="133"/>
      <c r="S27" s="134"/>
      <c r="T27" s="134"/>
      <c r="U27" s="134"/>
      <c r="V27" s="133"/>
      <c r="W27" s="134"/>
      <c r="X27" s="134"/>
      <c r="Y27" s="134"/>
      <c r="Z27" s="133"/>
      <c r="AA27" s="134"/>
      <c r="AB27" s="134"/>
      <c r="AC27" s="134"/>
      <c r="AD27" s="133"/>
      <c r="AE27" s="134"/>
      <c r="AF27" s="134"/>
      <c r="AG27" s="134"/>
      <c r="AH27" s="133"/>
      <c r="AI27" s="134"/>
      <c r="AJ27" s="134"/>
      <c r="AK27" s="134"/>
      <c r="AL27" s="133"/>
      <c r="AM27" s="134"/>
      <c r="AN27" s="134"/>
      <c r="AO27" s="134"/>
      <c r="AP27" s="133"/>
      <c r="AQ27" s="134"/>
      <c r="AR27" s="134"/>
      <c r="AS27" s="134"/>
      <c r="AT27" s="133"/>
    </row>
    <row r="28" spans="1:46" ht="14.1" customHeight="1">
      <c r="A28" s="129"/>
      <c r="B28" s="129"/>
      <c r="C28" s="136"/>
      <c r="D28" s="131"/>
      <c r="E28" s="132"/>
      <c r="F28" s="133"/>
      <c r="G28" s="134"/>
      <c r="H28" s="134"/>
      <c r="I28" s="134"/>
      <c r="J28" s="133"/>
      <c r="K28" s="134"/>
      <c r="L28" s="134"/>
      <c r="M28" s="134"/>
      <c r="N28" s="133"/>
      <c r="O28" s="134"/>
      <c r="P28" s="134"/>
      <c r="Q28" s="134"/>
      <c r="R28" s="133"/>
      <c r="S28" s="134"/>
      <c r="T28" s="134"/>
      <c r="U28" s="134"/>
      <c r="V28" s="133"/>
      <c r="W28" s="134"/>
      <c r="X28" s="134"/>
      <c r="Y28" s="134"/>
      <c r="Z28" s="133"/>
      <c r="AA28" s="134"/>
      <c r="AB28" s="134"/>
      <c r="AC28" s="134"/>
      <c r="AD28" s="133"/>
      <c r="AE28" s="134"/>
      <c r="AF28" s="134"/>
      <c r="AG28" s="134"/>
      <c r="AH28" s="133"/>
      <c r="AI28" s="134"/>
      <c r="AJ28" s="134"/>
      <c r="AK28" s="134"/>
      <c r="AL28" s="133"/>
      <c r="AM28" s="134"/>
      <c r="AN28" s="134"/>
      <c r="AO28" s="134"/>
      <c r="AP28" s="133"/>
      <c r="AQ28" s="134"/>
      <c r="AR28" s="134"/>
      <c r="AS28" s="134"/>
      <c r="AT28" s="133"/>
    </row>
    <row r="29" spans="1:46" ht="14.1" customHeight="1">
      <c r="A29" s="129"/>
      <c r="B29" s="129"/>
      <c r="C29" s="136"/>
      <c r="D29" s="131"/>
      <c r="E29" s="132"/>
      <c r="F29" s="133"/>
      <c r="G29" s="134"/>
      <c r="H29" s="135"/>
      <c r="I29" s="135"/>
      <c r="J29" s="133"/>
      <c r="K29" s="134"/>
      <c r="L29" s="134"/>
      <c r="M29" s="134"/>
      <c r="N29" s="133"/>
      <c r="O29" s="134"/>
      <c r="P29" s="134"/>
      <c r="Q29" s="134"/>
      <c r="R29" s="133"/>
      <c r="S29" s="134"/>
      <c r="T29" s="134"/>
      <c r="U29" s="134"/>
      <c r="V29" s="133"/>
      <c r="W29" s="134"/>
      <c r="X29" s="134"/>
      <c r="Y29" s="134"/>
      <c r="Z29" s="133"/>
      <c r="AA29" s="134"/>
      <c r="AB29" s="134"/>
      <c r="AC29" s="134"/>
      <c r="AD29" s="133"/>
      <c r="AE29" s="134"/>
      <c r="AF29" s="134"/>
      <c r="AG29" s="134"/>
      <c r="AH29" s="133"/>
      <c r="AI29" s="134"/>
      <c r="AJ29" s="134"/>
      <c r="AK29" s="134"/>
      <c r="AL29" s="133"/>
      <c r="AM29" s="134"/>
      <c r="AN29" s="134"/>
      <c r="AO29" s="134"/>
      <c r="AP29" s="133"/>
      <c r="AQ29" s="134"/>
      <c r="AR29" s="134"/>
      <c r="AS29" s="134"/>
      <c r="AT29" s="133"/>
    </row>
    <row r="30" spans="1:46" ht="14.1" customHeight="1">
      <c r="A30" s="129"/>
      <c r="B30" s="129"/>
      <c r="C30" s="130"/>
      <c r="D30" s="131"/>
      <c r="E30" s="132"/>
      <c r="F30" s="133"/>
      <c r="G30" s="134"/>
      <c r="H30" s="135"/>
      <c r="I30" s="135"/>
      <c r="J30" s="133"/>
      <c r="K30" s="134"/>
      <c r="L30" s="134"/>
      <c r="M30" s="134"/>
      <c r="N30" s="133"/>
      <c r="O30" s="134"/>
      <c r="P30" s="134"/>
      <c r="Q30" s="134"/>
      <c r="R30" s="133"/>
      <c r="S30" s="134"/>
      <c r="T30" s="134"/>
      <c r="U30" s="134"/>
      <c r="V30" s="133"/>
      <c r="W30" s="134"/>
      <c r="X30" s="134"/>
      <c r="Y30" s="134"/>
      <c r="Z30" s="133"/>
      <c r="AA30" s="134"/>
      <c r="AB30" s="134"/>
      <c r="AC30" s="134"/>
      <c r="AD30" s="133"/>
      <c r="AE30" s="134"/>
      <c r="AF30" s="134"/>
      <c r="AG30" s="134"/>
      <c r="AH30" s="133"/>
      <c r="AI30" s="134"/>
      <c r="AJ30" s="134"/>
      <c r="AK30" s="134"/>
      <c r="AL30" s="133"/>
      <c r="AM30" s="134"/>
      <c r="AN30" s="134"/>
      <c r="AO30" s="134"/>
      <c r="AP30" s="133"/>
      <c r="AQ30" s="134"/>
      <c r="AR30" s="134"/>
      <c r="AS30" s="134"/>
      <c r="AT30" s="133"/>
    </row>
    <row r="31" spans="1:46" ht="14.1" customHeight="1">
      <c r="A31" s="129"/>
      <c r="B31" s="129"/>
      <c r="C31" s="130"/>
      <c r="D31" s="131"/>
      <c r="E31" s="132"/>
      <c r="F31" s="133"/>
      <c r="G31" s="134"/>
      <c r="H31" s="135"/>
      <c r="I31" s="135"/>
      <c r="J31" s="133"/>
      <c r="K31" s="134"/>
      <c r="L31" s="134"/>
      <c r="M31" s="134"/>
      <c r="N31" s="133"/>
      <c r="O31" s="134"/>
      <c r="P31" s="134"/>
      <c r="Q31" s="134"/>
      <c r="R31" s="133"/>
      <c r="S31" s="134"/>
      <c r="T31" s="134"/>
      <c r="U31" s="134"/>
      <c r="V31" s="133"/>
      <c r="W31" s="134"/>
      <c r="X31" s="134"/>
      <c r="Y31" s="134"/>
      <c r="Z31" s="133"/>
      <c r="AA31" s="134"/>
      <c r="AB31" s="134"/>
      <c r="AC31" s="134"/>
      <c r="AD31" s="133"/>
      <c r="AE31" s="134"/>
      <c r="AF31" s="134"/>
      <c r="AG31" s="134"/>
      <c r="AH31" s="133"/>
      <c r="AI31" s="134"/>
      <c r="AJ31" s="134"/>
      <c r="AK31" s="134"/>
      <c r="AL31" s="133"/>
      <c r="AM31" s="134"/>
      <c r="AN31" s="134"/>
      <c r="AO31" s="134"/>
      <c r="AP31" s="133"/>
      <c r="AQ31" s="134"/>
      <c r="AR31" s="134"/>
      <c r="AS31" s="134"/>
      <c r="AT31" s="133"/>
    </row>
    <row r="32" spans="1:46" ht="14.1" customHeight="1">
      <c r="A32" s="129"/>
      <c r="B32" s="129"/>
      <c r="C32" s="136"/>
      <c r="D32" s="131"/>
      <c r="E32" s="132"/>
      <c r="F32" s="133"/>
      <c r="G32" s="134"/>
      <c r="H32" s="135"/>
      <c r="I32" s="135"/>
      <c r="J32" s="133"/>
      <c r="K32" s="134"/>
      <c r="L32" s="134"/>
      <c r="M32" s="134"/>
      <c r="N32" s="133"/>
      <c r="O32" s="134"/>
      <c r="P32" s="134"/>
      <c r="Q32" s="134"/>
      <c r="R32" s="133"/>
      <c r="S32" s="134"/>
      <c r="T32" s="134"/>
      <c r="U32" s="134"/>
      <c r="V32" s="133"/>
      <c r="W32" s="134"/>
      <c r="X32" s="134"/>
      <c r="Y32" s="134"/>
      <c r="Z32" s="133"/>
      <c r="AA32" s="134"/>
      <c r="AB32" s="134"/>
      <c r="AC32" s="134"/>
      <c r="AD32" s="133"/>
      <c r="AE32" s="134"/>
      <c r="AF32" s="134"/>
      <c r="AG32" s="134"/>
      <c r="AH32" s="133"/>
      <c r="AI32" s="134"/>
      <c r="AJ32" s="134"/>
      <c r="AK32" s="134"/>
      <c r="AL32" s="133"/>
      <c r="AM32" s="134"/>
      <c r="AN32" s="134"/>
      <c r="AO32" s="134"/>
      <c r="AP32" s="133"/>
      <c r="AQ32" s="134"/>
      <c r="AR32" s="134"/>
      <c r="AS32" s="134"/>
      <c r="AT32" s="133"/>
    </row>
    <row r="33" spans="1:46" ht="14.1" customHeight="1">
      <c r="A33" s="129"/>
      <c r="B33" s="129"/>
      <c r="C33" s="136"/>
      <c r="D33" s="131"/>
      <c r="E33" s="132"/>
      <c r="F33" s="133"/>
      <c r="G33" s="134"/>
      <c r="H33" s="135"/>
      <c r="I33" s="135"/>
      <c r="J33" s="133"/>
      <c r="K33" s="134"/>
      <c r="L33" s="134"/>
      <c r="M33" s="134"/>
      <c r="N33" s="133"/>
      <c r="O33" s="134"/>
      <c r="P33" s="134"/>
      <c r="Q33" s="134"/>
      <c r="R33" s="133"/>
      <c r="S33" s="134"/>
      <c r="T33" s="134"/>
      <c r="U33" s="134"/>
      <c r="V33" s="133"/>
      <c r="W33" s="134"/>
      <c r="X33" s="134"/>
      <c r="Y33" s="134"/>
      <c r="Z33" s="133"/>
      <c r="AA33" s="134"/>
      <c r="AB33" s="134"/>
      <c r="AC33" s="134"/>
      <c r="AD33" s="133"/>
      <c r="AE33" s="134"/>
      <c r="AF33" s="134"/>
      <c r="AG33" s="134"/>
      <c r="AH33" s="133"/>
      <c r="AI33" s="134"/>
      <c r="AJ33" s="134"/>
      <c r="AK33" s="134"/>
      <c r="AL33" s="133"/>
      <c r="AM33" s="134"/>
      <c r="AN33" s="134"/>
      <c r="AO33" s="134"/>
      <c r="AP33" s="133"/>
      <c r="AQ33" s="134"/>
      <c r="AR33" s="134"/>
      <c r="AS33" s="134"/>
      <c r="AT33" s="133"/>
    </row>
    <row r="34" spans="1:46" ht="14.1" customHeight="1">
      <c r="A34" s="129"/>
      <c r="B34" s="129"/>
      <c r="C34" s="136"/>
      <c r="D34" s="131"/>
      <c r="E34" s="132"/>
      <c r="F34" s="133"/>
      <c r="G34" s="134"/>
      <c r="H34" s="135"/>
      <c r="I34" s="135"/>
      <c r="J34" s="133"/>
      <c r="K34" s="134"/>
      <c r="L34" s="134"/>
      <c r="M34" s="134"/>
      <c r="N34" s="133"/>
      <c r="O34" s="134"/>
      <c r="P34" s="134"/>
      <c r="Q34" s="134"/>
      <c r="R34" s="133"/>
      <c r="S34" s="134"/>
      <c r="T34" s="134"/>
      <c r="U34" s="134"/>
      <c r="V34" s="133"/>
      <c r="W34" s="134"/>
      <c r="X34" s="134"/>
      <c r="Y34" s="134"/>
      <c r="Z34" s="133"/>
      <c r="AA34" s="134"/>
      <c r="AB34" s="134"/>
      <c r="AC34" s="134"/>
      <c r="AD34" s="133"/>
      <c r="AE34" s="134"/>
      <c r="AF34" s="134"/>
      <c r="AG34" s="134"/>
      <c r="AH34" s="133"/>
      <c r="AI34" s="134"/>
      <c r="AJ34" s="134"/>
      <c r="AK34" s="134"/>
      <c r="AL34" s="133"/>
      <c r="AM34" s="134"/>
      <c r="AN34" s="134"/>
      <c r="AO34" s="134"/>
      <c r="AP34" s="133"/>
      <c r="AQ34" s="134"/>
      <c r="AR34" s="134"/>
      <c r="AS34" s="134"/>
      <c r="AT34" s="133"/>
    </row>
    <row r="35" spans="1:46" ht="14.1" customHeight="1">
      <c r="A35" s="129"/>
      <c r="B35" s="129"/>
      <c r="C35" s="130"/>
      <c r="D35" s="131"/>
      <c r="E35" s="132"/>
      <c r="F35" s="133"/>
      <c r="G35" s="134"/>
      <c r="H35" s="135"/>
      <c r="I35" s="135"/>
      <c r="J35" s="133"/>
      <c r="K35" s="134"/>
      <c r="L35" s="134"/>
      <c r="M35" s="134"/>
      <c r="N35" s="133"/>
      <c r="O35" s="134"/>
      <c r="P35" s="134"/>
      <c r="Q35" s="134"/>
      <c r="R35" s="133"/>
      <c r="S35" s="134"/>
      <c r="T35" s="134"/>
      <c r="U35" s="134"/>
      <c r="V35" s="133"/>
      <c r="W35" s="134"/>
      <c r="X35" s="134"/>
      <c r="Y35" s="134"/>
      <c r="Z35" s="133"/>
      <c r="AA35" s="134"/>
      <c r="AB35" s="134"/>
      <c r="AC35" s="134"/>
      <c r="AD35" s="133"/>
      <c r="AE35" s="134"/>
      <c r="AF35" s="134"/>
      <c r="AG35" s="134"/>
      <c r="AH35" s="133"/>
      <c r="AI35" s="134"/>
      <c r="AJ35" s="134"/>
      <c r="AK35" s="134"/>
      <c r="AL35" s="133"/>
      <c r="AM35" s="134"/>
      <c r="AN35" s="134"/>
      <c r="AO35" s="134"/>
      <c r="AP35" s="133"/>
      <c r="AQ35" s="134"/>
      <c r="AR35" s="134"/>
      <c r="AS35" s="134"/>
      <c r="AT35" s="133"/>
    </row>
    <row r="36" spans="1:46" ht="14.1" customHeight="1">
      <c r="A36" s="129"/>
      <c r="B36" s="129"/>
      <c r="C36" s="136"/>
      <c r="D36" s="131"/>
      <c r="E36" s="132"/>
      <c r="F36" s="133"/>
      <c r="G36" s="134"/>
      <c r="H36" s="135"/>
      <c r="I36" s="135"/>
      <c r="J36" s="133"/>
      <c r="K36" s="134"/>
      <c r="L36" s="134"/>
      <c r="M36" s="134"/>
      <c r="N36" s="133"/>
      <c r="O36" s="134"/>
      <c r="P36" s="134"/>
      <c r="Q36" s="134"/>
      <c r="R36" s="133"/>
      <c r="S36" s="134"/>
      <c r="T36" s="134"/>
      <c r="U36" s="134"/>
      <c r="V36" s="133"/>
      <c r="W36" s="134"/>
      <c r="X36" s="134"/>
      <c r="Y36" s="134"/>
      <c r="Z36" s="133"/>
      <c r="AA36" s="134"/>
      <c r="AB36" s="134"/>
      <c r="AC36" s="134"/>
      <c r="AD36" s="133"/>
      <c r="AE36" s="134"/>
      <c r="AF36" s="134"/>
      <c r="AG36" s="134"/>
      <c r="AH36" s="133"/>
      <c r="AI36" s="134"/>
      <c r="AJ36" s="134"/>
      <c r="AK36" s="134"/>
      <c r="AL36" s="133"/>
      <c r="AM36" s="134"/>
      <c r="AN36" s="134"/>
      <c r="AO36" s="134"/>
      <c r="AP36" s="133"/>
      <c r="AQ36" s="134"/>
      <c r="AR36" s="134"/>
      <c r="AS36" s="134"/>
      <c r="AT36" s="133"/>
    </row>
    <row r="37" spans="1:46" ht="14.1" customHeight="1">
      <c r="A37" s="129"/>
      <c r="B37" s="129"/>
      <c r="C37" s="136"/>
      <c r="D37" s="131"/>
      <c r="E37" s="132"/>
      <c r="F37" s="133"/>
      <c r="G37" s="134"/>
      <c r="H37" s="135"/>
      <c r="I37" s="135"/>
      <c r="J37" s="133"/>
      <c r="K37" s="134"/>
      <c r="L37" s="134"/>
      <c r="M37" s="134"/>
      <c r="N37" s="133"/>
      <c r="O37" s="134"/>
      <c r="P37" s="134"/>
      <c r="Q37" s="134"/>
      <c r="R37" s="133"/>
      <c r="S37" s="134"/>
      <c r="T37" s="134"/>
      <c r="U37" s="134"/>
      <c r="V37" s="133"/>
      <c r="W37" s="134"/>
      <c r="X37" s="134"/>
      <c r="Y37" s="134"/>
      <c r="Z37" s="133"/>
      <c r="AA37" s="134"/>
      <c r="AB37" s="134"/>
      <c r="AC37" s="134"/>
      <c r="AD37" s="133"/>
      <c r="AE37" s="134"/>
      <c r="AF37" s="134"/>
      <c r="AG37" s="134"/>
      <c r="AH37" s="133"/>
      <c r="AI37" s="134"/>
      <c r="AJ37" s="134"/>
      <c r="AK37" s="134"/>
      <c r="AL37" s="133"/>
      <c r="AM37" s="134"/>
      <c r="AN37" s="134"/>
      <c r="AO37" s="134"/>
      <c r="AP37" s="133"/>
      <c r="AQ37" s="134"/>
      <c r="AR37" s="134"/>
      <c r="AS37" s="134"/>
      <c r="AT37" s="133"/>
    </row>
    <row r="38" spans="1:46" ht="14.1" customHeight="1">
      <c r="A38" s="129"/>
      <c r="B38" s="129"/>
      <c r="C38" s="130"/>
      <c r="D38" s="131"/>
      <c r="E38" s="132"/>
      <c r="F38" s="133"/>
      <c r="G38" s="134"/>
      <c r="H38" s="135"/>
      <c r="I38" s="135"/>
      <c r="J38" s="133"/>
      <c r="K38" s="134"/>
      <c r="L38" s="134"/>
      <c r="M38" s="134"/>
      <c r="N38" s="133"/>
      <c r="O38" s="134"/>
      <c r="P38" s="134"/>
      <c r="Q38" s="134"/>
      <c r="R38" s="133"/>
      <c r="S38" s="134"/>
      <c r="T38" s="134"/>
      <c r="U38" s="134"/>
      <c r="V38" s="133"/>
      <c r="W38" s="134"/>
      <c r="X38" s="134"/>
      <c r="Y38" s="134"/>
      <c r="Z38" s="133"/>
      <c r="AA38" s="134"/>
      <c r="AB38" s="134"/>
      <c r="AC38" s="134"/>
      <c r="AD38" s="133"/>
      <c r="AE38" s="134"/>
      <c r="AF38" s="134"/>
      <c r="AG38" s="134"/>
      <c r="AH38" s="133"/>
      <c r="AI38" s="134"/>
      <c r="AJ38" s="134"/>
      <c r="AK38" s="134"/>
      <c r="AL38" s="133"/>
      <c r="AM38" s="134"/>
      <c r="AN38" s="134"/>
      <c r="AO38" s="134"/>
      <c r="AP38" s="133"/>
      <c r="AQ38" s="134"/>
      <c r="AR38" s="134"/>
      <c r="AS38" s="134"/>
      <c r="AT38" s="133"/>
    </row>
    <row r="39" spans="1:46" ht="14.1" customHeight="1">
      <c r="A39" s="129"/>
      <c r="B39" s="129"/>
      <c r="C39" s="130"/>
      <c r="D39" s="131"/>
      <c r="E39" s="132"/>
      <c r="F39" s="133"/>
      <c r="G39" s="134"/>
      <c r="H39" s="134"/>
      <c r="I39" s="134"/>
      <c r="J39" s="133"/>
      <c r="K39" s="134"/>
      <c r="L39" s="134"/>
      <c r="M39" s="134"/>
      <c r="N39" s="133"/>
      <c r="O39" s="134"/>
      <c r="P39" s="134"/>
      <c r="Q39" s="134"/>
      <c r="R39" s="133"/>
      <c r="S39" s="134"/>
      <c r="T39" s="134"/>
      <c r="U39" s="134"/>
      <c r="V39" s="133"/>
      <c r="W39" s="134"/>
      <c r="X39" s="134"/>
      <c r="Y39" s="134"/>
      <c r="Z39" s="133"/>
      <c r="AA39" s="134"/>
      <c r="AB39" s="134"/>
      <c r="AC39" s="134"/>
      <c r="AD39" s="133"/>
      <c r="AE39" s="134"/>
      <c r="AF39" s="134"/>
      <c r="AG39" s="134"/>
      <c r="AH39" s="133"/>
      <c r="AI39" s="134"/>
      <c r="AJ39" s="134"/>
      <c r="AK39" s="134"/>
      <c r="AL39" s="133"/>
      <c r="AM39" s="134"/>
      <c r="AN39" s="134"/>
      <c r="AO39" s="134"/>
      <c r="AP39" s="133"/>
      <c r="AQ39" s="134"/>
      <c r="AR39" s="134"/>
      <c r="AS39" s="134"/>
      <c r="AT39" s="133"/>
    </row>
    <row r="40" spans="1:46" ht="14.1" customHeight="1">
      <c r="A40" s="129"/>
      <c r="B40" s="129"/>
      <c r="C40" s="130"/>
      <c r="D40" s="131"/>
      <c r="E40" s="132"/>
      <c r="F40" s="133"/>
      <c r="G40" s="134"/>
      <c r="H40" s="134"/>
      <c r="I40" s="134"/>
      <c r="J40" s="133"/>
      <c r="K40" s="134"/>
      <c r="L40" s="134"/>
      <c r="M40" s="134"/>
      <c r="N40" s="133"/>
      <c r="O40" s="134"/>
      <c r="P40" s="134"/>
      <c r="Q40" s="134"/>
      <c r="R40" s="133"/>
      <c r="S40" s="134"/>
      <c r="T40" s="134"/>
      <c r="U40" s="134"/>
      <c r="V40" s="133"/>
      <c r="W40" s="134"/>
      <c r="X40" s="134"/>
      <c r="Y40" s="134"/>
      <c r="Z40" s="133"/>
      <c r="AA40" s="134"/>
      <c r="AB40" s="134"/>
      <c r="AC40" s="134"/>
      <c r="AD40" s="133"/>
      <c r="AE40" s="134"/>
      <c r="AF40" s="134"/>
      <c r="AG40" s="134"/>
      <c r="AH40" s="133"/>
      <c r="AI40" s="134"/>
      <c r="AJ40" s="134"/>
      <c r="AK40" s="134"/>
      <c r="AL40" s="133"/>
      <c r="AM40" s="134"/>
      <c r="AN40" s="134"/>
      <c r="AO40" s="134"/>
      <c r="AP40" s="133"/>
      <c r="AQ40" s="134"/>
      <c r="AR40" s="134"/>
      <c r="AS40" s="134"/>
      <c r="AT40" s="133"/>
    </row>
    <row r="41" spans="1:46" ht="14.1" customHeight="1">
      <c r="A41" s="129"/>
      <c r="B41" s="129"/>
      <c r="C41" s="136"/>
      <c r="D41" s="131"/>
      <c r="E41" s="132"/>
      <c r="F41" s="133"/>
      <c r="G41" s="134"/>
      <c r="H41" s="134"/>
      <c r="I41" s="134"/>
      <c r="J41" s="133"/>
      <c r="K41" s="134"/>
      <c r="L41" s="134"/>
      <c r="M41" s="134"/>
      <c r="N41" s="133"/>
      <c r="O41" s="134"/>
      <c r="P41" s="134"/>
      <c r="Q41" s="134"/>
      <c r="R41" s="133"/>
      <c r="S41" s="134"/>
      <c r="T41" s="134"/>
      <c r="U41" s="134"/>
      <c r="V41" s="133"/>
      <c r="W41" s="134"/>
      <c r="X41" s="134"/>
      <c r="Y41" s="134"/>
      <c r="Z41" s="133"/>
      <c r="AA41" s="134"/>
      <c r="AB41" s="134"/>
      <c r="AC41" s="134"/>
      <c r="AD41" s="133"/>
      <c r="AE41" s="134"/>
      <c r="AF41" s="134"/>
      <c r="AG41" s="134"/>
      <c r="AH41" s="133"/>
      <c r="AI41" s="134"/>
      <c r="AJ41" s="134"/>
      <c r="AK41" s="134"/>
      <c r="AL41" s="133"/>
      <c r="AM41" s="134"/>
      <c r="AN41" s="134"/>
      <c r="AO41" s="134"/>
      <c r="AP41" s="133"/>
      <c r="AQ41" s="134"/>
      <c r="AR41" s="134"/>
      <c r="AS41" s="134"/>
      <c r="AT41" s="133"/>
    </row>
    <row r="42" spans="1:46" ht="14.1" customHeight="1">
      <c r="A42" s="129"/>
      <c r="B42" s="129"/>
      <c r="C42" s="136"/>
      <c r="D42" s="131"/>
      <c r="E42" s="132"/>
      <c r="F42" s="133"/>
      <c r="G42" s="134"/>
      <c r="H42" s="134"/>
      <c r="I42" s="134"/>
      <c r="J42" s="133"/>
      <c r="K42" s="134"/>
      <c r="L42" s="134"/>
      <c r="M42" s="134"/>
      <c r="N42" s="133"/>
      <c r="O42" s="134"/>
      <c r="P42" s="134"/>
      <c r="Q42" s="134"/>
      <c r="R42" s="133"/>
      <c r="S42" s="134"/>
      <c r="T42" s="134"/>
      <c r="U42" s="134"/>
      <c r="V42" s="133"/>
      <c r="W42" s="134"/>
      <c r="X42" s="134"/>
      <c r="Y42" s="134"/>
      <c r="Z42" s="133"/>
      <c r="AA42" s="134"/>
      <c r="AB42" s="134"/>
      <c r="AC42" s="134"/>
      <c r="AD42" s="133"/>
      <c r="AE42" s="134"/>
      <c r="AF42" s="134"/>
      <c r="AG42" s="134"/>
      <c r="AH42" s="133"/>
      <c r="AI42" s="134"/>
      <c r="AJ42" s="134"/>
      <c r="AK42" s="134"/>
      <c r="AL42" s="133"/>
      <c r="AM42" s="134"/>
      <c r="AN42" s="134"/>
      <c r="AO42" s="134"/>
      <c r="AP42" s="133"/>
      <c r="AQ42" s="134"/>
      <c r="AR42" s="134"/>
      <c r="AS42" s="134"/>
      <c r="AT42" s="133"/>
    </row>
    <row r="43" spans="1:46" ht="14.1" customHeight="1">
      <c r="A43" s="129"/>
      <c r="B43" s="129"/>
      <c r="C43" s="136"/>
      <c r="D43" s="131"/>
      <c r="E43" s="132"/>
      <c r="F43" s="133"/>
      <c r="G43" s="134"/>
      <c r="H43" s="134"/>
      <c r="I43" s="134"/>
      <c r="J43" s="133"/>
      <c r="K43" s="134"/>
      <c r="L43" s="134"/>
      <c r="M43" s="134"/>
      <c r="N43" s="133"/>
      <c r="O43" s="134"/>
      <c r="P43" s="134"/>
      <c r="Q43" s="134"/>
      <c r="R43" s="133"/>
      <c r="S43" s="134"/>
      <c r="T43" s="134"/>
      <c r="U43" s="134"/>
      <c r="V43" s="133"/>
      <c r="W43" s="134"/>
      <c r="X43" s="134"/>
      <c r="Y43" s="134"/>
      <c r="Z43" s="133"/>
      <c r="AA43" s="134"/>
      <c r="AB43" s="134"/>
      <c r="AC43" s="134"/>
      <c r="AD43" s="133"/>
      <c r="AE43" s="134"/>
      <c r="AF43" s="134"/>
      <c r="AG43" s="134"/>
      <c r="AH43" s="133"/>
      <c r="AI43" s="134"/>
      <c r="AJ43" s="134"/>
      <c r="AK43" s="134"/>
      <c r="AL43" s="133"/>
      <c r="AM43" s="134"/>
      <c r="AN43" s="134"/>
      <c r="AO43" s="134"/>
      <c r="AP43" s="133"/>
      <c r="AQ43" s="134"/>
      <c r="AR43" s="134"/>
      <c r="AS43" s="134"/>
      <c r="AT43" s="133"/>
    </row>
    <row r="44" spans="1:46" ht="14.1" customHeight="1">
      <c r="A44" s="129"/>
      <c r="B44" s="129"/>
      <c r="C44" s="130"/>
      <c r="D44" s="131"/>
      <c r="E44" s="132"/>
      <c r="F44" s="133"/>
      <c r="G44" s="134"/>
      <c r="H44" s="134"/>
      <c r="I44" s="134"/>
      <c r="J44" s="133"/>
      <c r="K44" s="134"/>
      <c r="L44" s="134"/>
      <c r="M44" s="134"/>
      <c r="N44" s="133"/>
      <c r="O44" s="134"/>
      <c r="P44" s="134"/>
      <c r="Q44" s="134"/>
      <c r="R44" s="133"/>
      <c r="S44" s="134"/>
      <c r="T44" s="134"/>
      <c r="U44" s="134"/>
      <c r="V44" s="133"/>
      <c r="W44" s="134"/>
      <c r="X44" s="134"/>
      <c r="Y44" s="134"/>
      <c r="Z44" s="133"/>
      <c r="AA44" s="134"/>
      <c r="AB44" s="134"/>
      <c r="AC44" s="134"/>
      <c r="AD44" s="133"/>
      <c r="AE44" s="134"/>
      <c r="AF44" s="134"/>
      <c r="AG44" s="134"/>
      <c r="AH44" s="133"/>
      <c r="AI44" s="134"/>
      <c r="AJ44" s="134"/>
      <c r="AK44" s="134"/>
      <c r="AL44" s="133"/>
      <c r="AM44" s="134"/>
      <c r="AN44" s="134"/>
      <c r="AO44" s="134"/>
      <c r="AP44" s="133"/>
      <c r="AQ44" s="134"/>
      <c r="AR44" s="134"/>
      <c r="AS44" s="134"/>
      <c r="AT44" s="133"/>
    </row>
    <row r="45" spans="1:46" ht="14.1" customHeight="1">
      <c r="A45" s="129"/>
      <c r="B45" s="129"/>
      <c r="C45" s="130"/>
      <c r="D45" s="131"/>
      <c r="E45" s="132"/>
      <c r="F45" s="133"/>
      <c r="G45" s="134"/>
      <c r="H45" s="134"/>
      <c r="I45" s="134"/>
      <c r="J45" s="133"/>
      <c r="K45" s="134"/>
      <c r="L45" s="134"/>
      <c r="M45" s="134"/>
      <c r="N45" s="133"/>
      <c r="O45" s="134"/>
      <c r="P45" s="134"/>
      <c r="Q45" s="134"/>
      <c r="R45" s="133"/>
      <c r="S45" s="134"/>
      <c r="T45" s="134"/>
      <c r="U45" s="134"/>
      <c r="V45" s="133"/>
      <c r="W45" s="134"/>
      <c r="X45" s="134"/>
      <c r="Y45" s="134"/>
      <c r="Z45" s="133"/>
      <c r="AA45" s="134"/>
      <c r="AB45" s="134"/>
      <c r="AC45" s="134"/>
      <c r="AD45" s="133"/>
      <c r="AE45" s="134"/>
      <c r="AF45" s="134"/>
      <c r="AG45" s="134"/>
      <c r="AH45" s="133"/>
      <c r="AI45" s="134"/>
      <c r="AJ45" s="134"/>
      <c r="AK45" s="134"/>
      <c r="AL45" s="133"/>
      <c r="AM45" s="134"/>
      <c r="AN45" s="134"/>
      <c r="AO45" s="134"/>
      <c r="AP45" s="133"/>
      <c r="AQ45" s="134"/>
      <c r="AR45" s="134"/>
      <c r="AS45" s="134"/>
      <c r="AT45" s="133"/>
    </row>
    <row r="46" spans="1:46" ht="14.1" customHeight="1">
      <c r="A46" s="129"/>
      <c r="B46" s="129"/>
      <c r="C46" s="130"/>
      <c r="D46" s="131"/>
      <c r="E46" s="132"/>
      <c r="F46" s="133"/>
      <c r="G46" s="134"/>
      <c r="H46" s="134"/>
      <c r="I46" s="134"/>
      <c r="J46" s="133"/>
      <c r="K46" s="134"/>
      <c r="L46" s="134"/>
      <c r="M46" s="134"/>
      <c r="N46" s="133"/>
      <c r="O46" s="134"/>
      <c r="P46" s="134"/>
      <c r="Q46" s="134"/>
      <c r="R46" s="133"/>
      <c r="S46" s="134"/>
      <c r="T46" s="134"/>
      <c r="U46" s="134"/>
      <c r="V46" s="133"/>
      <c r="W46" s="134"/>
      <c r="X46" s="134"/>
      <c r="Y46" s="134"/>
      <c r="Z46" s="133"/>
      <c r="AA46" s="134"/>
      <c r="AB46" s="134"/>
      <c r="AC46" s="134"/>
      <c r="AD46" s="133"/>
      <c r="AE46" s="134"/>
      <c r="AF46" s="134"/>
      <c r="AG46" s="134"/>
      <c r="AH46" s="133"/>
      <c r="AI46" s="134"/>
      <c r="AJ46" s="134"/>
      <c r="AK46" s="134"/>
      <c r="AL46" s="133"/>
      <c r="AM46" s="134"/>
      <c r="AN46" s="134"/>
      <c r="AO46" s="134"/>
      <c r="AP46" s="133"/>
      <c r="AQ46" s="134"/>
      <c r="AR46" s="134"/>
      <c r="AS46" s="134"/>
      <c r="AT46" s="133"/>
    </row>
    <row r="47" spans="1:46" ht="14.1" customHeight="1">
      <c r="A47" s="129"/>
      <c r="B47" s="129"/>
      <c r="C47" s="130"/>
      <c r="D47" s="131"/>
      <c r="E47" s="132"/>
      <c r="F47" s="133"/>
      <c r="G47" s="134"/>
      <c r="H47" s="134"/>
      <c r="I47" s="134"/>
      <c r="J47" s="133"/>
      <c r="K47" s="134"/>
      <c r="L47" s="134"/>
      <c r="M47" s="134"/>
      <c r="N47" s="133"/>
      <c r="O47" s="134"/>
      <c r="P47" s="134"/>
      <c r="Q47" s="134"/>
      <c r="R47" s="133"/>
      <c r="S47" s="134"/>
      <c r="T47" s="134"/>
      <c r="U47" s="134"/>
      <c r="V47" s="133"/>
      <c r="W47" s="134"/>
      <c r="X47" s="134"/>
      <c r="Y47" s="134"/>
      <c r="Z47" s="133"/>
      <c r="AA47" s="134"/>
      <c r="AB47" s="134"/>
      <c r="AC47" s="134"/>
      <c r="AD47" s="133"/>
      <c r="AE47" s="134"/>
      <c r="AF47" s="134"/>
      <c r="AG47" s="134"/>
      <c r="AH47" s="133"/>
      <c r="AI47" s="134"/>
      <c r="AJ47" s="134"/>
      <c r="AK47" s="134"/>
      <c r="AL47" s="133"/>
      <c r="AM47" s="134"/>
      <c r="AN47" s="134"/>
      <c r="AO47" s="134"/>
      <c r="AP47" s="133"/>
      <c r="AQ47" s="134"/>
      <c r="AR47" s="134"/>
      <c r="AS47" s="134"/>
      <c r="AT47" s="133"/>
    </row>
    <row r="48" spans="1:46" ht="14.1" customHeight="1">
      <c r="A48" s="129"/>
      <c r="B48" s="129"/>
      <c r="C48" s="130"/>
      <c r="D48" s="131"/>
      <c r="E48" s="132"/>
      <c r="F48" s="133"/>
      <c r="G48" s="134"/>
      <c r="H48" s="134"/>
      <c r="I48" s="134"/>
      <c r="J48" s="133"/>
      <c r="K48" s="134"/>
      <c r="L48" s="134"/>
      <c r="M48" s="134"/>
      <c r="N48" s="133"/>
      <c r="O48" s="134"/>
      <c r="P48" s="134"/>
      <c r="Q48" s="134"/>
      <c r="R48" s="133"/>
      <c r="S48" s="134"/>
      <c r="T48" s="134"/>
      <c r="U48" s="134"/>
      <c r="V48" s="133"/>
      <c r="W48" s="134"/>
      <c r="X48" s="134"/>
      <c r="Y48" s="134"/>
      <c r="Z48" s="133"/>
      <c r="AA48" s="134"/>
      <c r="AB48" s="134"/>
      <c r="AC48" s="134"/>
      <c r="AD48" s="133"/>
      <c r="AE48" s="134"/>
      <c r="AF48" s="134"/>
      <c r="AG48" s="134"/>
      <c r="AH48" s="133"/>
      <c r="AI48" s="134"/>
      <c r="AJ48" s="134"/>
      <c r="AK48" s="134"/>
      <c r="AL48" s="133"/>
      <c r="AM48" s="134"/>
      <c r="AN48" s="134"/>
      <c r="AO48" s="134"/>
      <c r="AP48" s="133"/>
      <c r="AQ48" s="134"/>
      <c r="AR48" s="134"/>
      <c r="AS48" s="134"/>
      <c r="AT48" s="133"/>
    </row>
    <row r="49" spans="1:46" ht="14.1" customHeight="1">
      <c r="A49" s="129"/>
      <c r="B49" s="129"/>
      <c r="C49" s="136"/>
      <c r="D49" s="131"/>
      <c r="E49" s="132"/>
      <c r="F49" s="133"/>
      <c r="G49" s="134"/>
      <c r="H49" s="134"/>
      <c r="I49" s="134"/>
      <c r="J49" s="133"/>
      <c r="K49" s="134"/>
      <c r="L49" s="134"/>
      <c r="M49" s="134"/>
      <c r="N49" s="133"/>
      <c r="O49" s="134"/>
      <c r="P49" s="134"/>
      <c r="Q49" s="134"/>
      <c r="R49" s="133"/>
      <c r="S49" s="134"/>
      <c r="T49" s="134"/>
      <c r="U49" s="134"/>
      <c r="V49" s="133"/>
      <c r="W49" s="134"/>
      <c r="X49" s="134"/>
      <c r="Y49" s="134"/>
      <c r="Z49" s="133"/>
      <c r="AA49" s="134"/>
      <c r="AB49" s="134"/>
      <c r="AC49" s="134"/>
      <c r="AD49" s="133"/>
      <c r="AE49" s="134"/>
      <c r="AF49" s="134"/>
      <c r="AG49" s="134"/>
      <c r="AH49" s="133"/>
      <c r="AI49" s="134"/>
      <c r="AJ49" s="134"/>
      <c r="AK49" s="134"/>
      <c r="AL49" s="133"/>
      <c r="AM49" s="134"/>
      <c r="AN49" s="134"/>
      <c r="AO49" s="134"/>
      <c r="AP49" s="133"/>
      <c r="AQ49" s="134"/>
      <c r="AR49" s="134"/>
      <c r="AS49" s="134"/>
      <c r="AT49" s="133"/>
    </row>
    <row r="50" spans="1:46" ht="14.1" customHeight="1">
      <c r="A50" s="129"/>
      <c r="B50" s="129"/>
      <c r="C50" s="136"/>
      <c r="D50" s="131"/>
      <c r="E50" s="132"/>
      <c r="F50" s="133"/>
      <c r="G50" s="134"/>
      <c r="H50" s="134"/>
      <c r="I50" s="134"/>
      <c r="J50" s="133"/>
      <c r="K50" s="134"/>
      <c r="L50" s="134"/>
      <c r="M50" s="134"/>
      <c r="N50" s="133"/>
      <c r="O50" s="134"/>
      <c r="P50" s="134"/>
      <c r="Q50" s="134"/>
      <c r="R50" s="133"/>
      <c r="S50" s="134"/>
      <c r="T50" s="134"/>
      <c r="U50" s="134"/>
      <c r="V50" s="133"/>
      <c r="W50" s="134"/>
      <c r="X50" s="134"/>
      <c r="Y50" s="134"/>
      <c r="Z50" s="133"/>
      <c r="AA50" s="134"/>
      <c r="AB50" s="134"/>
      <c r="AC50" s="134"/>
      <c r="AD50" s="133"/>
      <c r="AE50" s="134"/>
      <c r="AF50" s="134"/>
      <c r="AG50" s="134"/>
      <c r="AH50" s="133"/>
      <c r="AI50" s="134"/>
      <c r="AJ50" s="134"/>
      <c r="AK50" s="134"/>
      <c r="AL50" s="133"/>
      <c r="AM50" s="134"/>
      <c r="AN50" s="134"/>
      <c r="AO50" s="134"/>
      <c r="AP50" s="133"/>
      <c r="AQ50" s="134"/>
      <c r="AR50" s="134"/>
      <c r="AS50" s="134"/>
      <c r="AT50" s="133"/>
    </row>
    <row r="51" spans="1:46" ht="14.1" customHeight="1">
      <c r="A51" s="129"/>
      <c r="B51" s="129"/>
      <c r="C51" s="136"/>
      <c r="D51" s="131"/>
      <c r="E51" s="132"/>
      <c r="F51" s="133"/>
      <c r="G51" s="134"/>
      <c r="H51" s="134"/>
      <c r="I51" s="134"/>
      <c r="J51" s="133"/>
      <c r="K51" s="134"/>
      <c r="L51" s="134"/>
      <c r="M51" s="134"/>
      <c r="N51" s="133"/>
      <c r="O51" s="134"/>
      <c r="P51" s="134"/>
      <c r="Q51" s="134"/>
      <c r="R51" s="133"/>
      <c r="S51" s="134"/>
      <c r="T51" s="134"/>
      <c r="U51" s="134"/>
      <c r="V51" s="133"/>
      <c r="W51" s="134"/>
      <c r="X51" s="134"/>
      <c r="Y51" s="134"/>
      <c r="Z51" s="133"/>
      <c r="AA51" s="134"/>
      <c r="AB51" s="134"/>
      <c r="AC51" s="134"/>
      <c r="AD51" s="133"/>
      <c r="AE51" s="134"/>
      <c r="AF51" s="134"/>
      <c r="AG51" s="134"/>
      <c r="AH51" s="133"/>
      <c r="AI51" s="134"/>
      <c r="AJ51" s="134"/>
      <c r="AK51" s="134"/>
      <c r="AL51" s="133"/>
      <c r="AM51" s="134"/>
      <c r="AN51" s="134"/>
      <c r="AO51" s="134"/>
      <c r="AP51" s="133"/>
      <c r="AQ51" s="134"/>
      <c r="AR51" s="134"/>
      <c r="AS51" s="134"/>
      <c r="AT51" s="133"/>
    </row>
    <row r="52" spans="1:46" ht="14.1" customHeight="1">
      <c r="A52" s="129"/>
      <c r="B52" s="129"/>
      <c r="C52" s="130"/>
      <c r="D52" s="131"/>
      <c r="E52" s="132"/>
      <c r="F52" s="133"/>
      <c r="G52" s="134"/>
      <c r="H52" s="134"/>
      <c r="I52" s="134"/>
      <c r="J52" s="133"/>
      <c r="K52" s="134"/>
      <c r="L52" s="134"/>
      <c r="M52" s="134"/>
      <c r="N52" s="133"/>
      <c r="O52" s="134"/>
      <c r="P52" s="134"/>
      <c r="Q52" s="134"/>
      <c r="R52" s="133"/>
      <c r="S52" s="134"/>
      <c r="T52" s="134"/>
      <c r="U52" s="134"/>
      <c r="V52" s="133"/>
      <c r="W52" s="134"/>
      <c r="X52" s="134"/>
      <c r="Y52" s="134"/>
      <c r="Z52" s="133"/>
      <c r="AA52" s="134"/>
      <c r="AB52" s="134"/>
      <c r="AC52" s="134"/>
      <c r="AD52" s="133"/>
      <c r="AE52" s="134"/>
      <c r="AF52" s="134"/>
      <c r="AG52" s="134"/>
      <c r="AH52" s="133"/>
      <c r="AI52" s="134"/>
      <c r="AJ52" s="134"/>
      <c r="AK52" s="134"/>
      <c r="AL52" s="133"/>
      <c r="AM52" s="134"/>
      <c r="AN52" s="134"/>
      <c r="AO52" s="134"/>
      <c r="AP52" s="133"/>
      <c r="AQ52" s="134"/>
      <c r="AR52" s="134"/>
      <c r="AS52" s="134"/>
      <c r="AT52" s="133"/>
    </row>
    <row r="53" spans="1:46" ht="14.1" customHeight="1">
      <c r="A53" s="129"/>
      <c r="B53" s="129"/>
      <c r="C53" s="136"/>
      <c r="D53" s="131"/>
      <c r="E53" s="132"/>
      <c r="F53" s="133"/>
      <c r="G53" s="134"/>
      <c r="H53" s="134"/>
      <c r="I53" s="134"/>
      <c r="J53" s="133"/>
      <c r="K53" s="134"/>
      <c r="L53" s="134"/>
      <c r="M53" s="134"/>
      <c r="N53" s="133"/>
      <c r="O53" s="134"/>
      <c r="P53" s="134"/>
      <c r="Q53" s="134"/>
      <c r="R53" s="133"/>
      <c r="S53" s="134"/>
      <c r="T53" s="134"/>
      <c r="U53" s="134"/>
      <c r="V53" s="133"/>
      <c r="W53" s="134"/>
      <c r="X53" s="134"/>
      <c r="Y53" s="134"/>
      <c r="Z53" s="133"/>
      <c r="AA53" s="134"/>
      <c r="AB53" s="134"/>
      <c r="AC53" s="134"/>
      <c r="AD53" s="133"/>
      <c r="AE53" s="134"/>
      <c r="AF53" s="134"/>
      <c r="AG53" s="134"/>
      <c r="AH53" s="133"/>
      <c r="AI53" s="134"/>
      <c r="AJ53" s="134"/>
      <c r="AK53" s="134"/>
      <c r="AL53" s="133"/>
      <c r="AM53" s="134"/>
      <c r="AN53" s="134"/>
      <c r="AO53" s="134"/>
      <c r="AP53" s="133"/>
      <c r="AQ53" s="134"/>
      <c r="AR53" s="134"/>
      <c r="AS53" s="134"/>
      <c r="AT53" s="133"/>
    </row>
  </sheetData>
  <mergeCells count="31"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W3:Z3"/>
    <mergeCell ref="AA3:AD3"/>
    <mergeCell ref="AE3:AH3"/>
    <mergeCell ref="AI3:AL3"/>
    <mergeCell ref="AM3:AP3"/>
    <mergeCell ref="A1:O1"/>
    <mergeCell ref="G3:J3"/>
    <mergeCell ref="K3:N3"/>
    <mergeCell ref="O3:R3"/>
    <mergeCell ref="S3:V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53"/>
  <sheetViews>
    <sheetView zoomScale="90" zoomScaleNormal="90" workbookViewId="0">
      <pane xSplit="6" ySplit="7" topLeftCell="Q8" activePane="bottomRight" state="frozen"/>
      <selection pane="topRight" activeCell="Q1" sqref="Q1"/>
      <selection pane="bottomLeft" activeCell="A8" sqref="A8"/>
      <selection pane="bottomRight" activeCell="AA4" sqref="AA4:AD5"/>
    </sheetView>
  </sheetViews>
  <sheetFormatPr defaultColWidth="11.7109375" defaultRowHeight="12.75"/>
  <cols>
    <col min="3" max="3" width="34.140625" customWidth="1"/>
    <col min="4" max="4" width="6.5703125" style="8" customWidth="1"/>
    <col min="5" max="5" width="10.7109375" style="9" customWidth="1"/>
    <col min="6" max="6" width="10" customWidth="1"/>
    <col min="7" max="8" width="6.140625" customWidth="1"/>
    <col min="9" max="9" width="6.140625" style="9" customWidth="1"/>
    <col min="10" max="46" width="6.140625" customWidth="1"/>
  </cols>
  <sheetData>
    <row r="1" spans="1:4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46" ht="14.1" customHeight="1"/>
    <row r="3" spans="1:46" ht="14.1" customHeight="1">
      <c r="A3" s="10" t="s">
        <v>1</v>
      </c>
      <c r="B3" s="10" t="s">
        <v>1</v>
      </c>
      <c r="C3" s="10" t="s">
        <v>306</v>
      </c>
      <c r="D3" s="11"/>
      <c r="E3" s="11" t="s">
        <v>3</v>
      </c>
      <c r="F3" s="12" t="s">
        <v>4</v>
      </c>
      <c r="G3" s="6" t="s">
        <v>5</v>
      </c>
      <c r="H3" s="6"/>
      <c r="I3" s="6"/>
      <c r="J3" s="6"/>
      <c r="K3" s="5" t="s">
        <v>6</v>
      </c>
      <c r="L3" s="5"/>
      <c r="M3" s="5"/>
      <c r="N3" s="5"/>
      <c r="O3" s="5" t="s">
        <v>7</v>
      </c>
      <c r="P3" s="5"/>
      <c r="Q3" s="5"/>
      <c r="R3" s="5"/>
      <c r="S3" s="5" t="s">
        <v>8</v>
      </c>
      <c r="T3" s="5"/>
      <c r="U3" s="5"/>
      <c r="V3" s="5"/>
      <c r="W3" s="4" t="s">
        <v>9</v>
      </c>
      <c r="X3" s="4"/>
      <c r="Y3" s="4"/>
      <c r="Z3" s="4"/>
      <c r="AA3" s="5" t="s">
        <v>10</v>
      </c>
      <c r="AB3" s="5"/>
      <c r="AC3" s="5"/>
      <c r="AD3" s="5"/>
      <c r="AE3" s="5" t="s">
        <v>11</v>
      </c>
      <c r="AF3" s="5"/>
      <c r="AG3" s="5"/>
      <c r="AH3" s="5"/>
      <c r="AI3" s="5" t="s">
        <v>12</v>
      </c>
      <c r="AJ3" s="5"/>
      <c r="AK3" s="5"/>
      <c r="AL3" s="5"/>
      <c r="AM3" s="5" t="s">
        <v>13</v>
      </c>
      <c r="AN3" s="5"/>
      <c r="AO3" s="5"/>
      <c r="AP3" s="5"/>
      <c r="AQ3" s="5" t="s">
        <v>14</v>
      </c>
      <c r="AR3" s="5"/>
      <c r="AS3" s="5"/>
      <c r="AT3" s="5"/>
    </row>
    <row r="4" spans="1:46" ht="14.1" customHeight="1">
      <c r="A4" s="13" t="s">
        <v>15</v>
      </c>
      <c r="B4" s="13" t="s">
        <v>16</v>
      </c>
      <c r="C4" s="14"/>
      <c r="D4" s="15"/>
      <c r="E4" s="15" t="s">
        <v>4</v>
      </c>
      <c r="F4" s="16" t="s">
        <v>17</v>
      </c>
      <c r="G4" s="3" t="s">
        <v>18</v>
      </c>
      <c r="H4" s="3"/>
      <c r="I4" s="3"/>
      <c r="J4" s="3"/>
      <c r="K4" s="2" t="s">
        <v>19</v>
      </c>
      <c r="L4" s="2"/>
      <c r="M4" s="2"/>
      <c r="N4" s="2"/>
      <c r="O4" s="2" t="s">
        <v>20</v>
      </c>
      <c r="P4" s="2"/>
      <c r="Q4" s="2"/>
      <c r="R4" s="2"/>
      <c r="S4" s="2" t="s">
        <v>21</v>
      </c>
      <c r="T4" s="2"/>
      <c r="U4" s="2"/>
      <c r="V4" s="2"/>
      <c r="W4" s="1" t="s">
        <v>22</v>
      </c>
      <c r="X4" s="1"/>
      <c r="Y4" s="1"/>
      <c r="Z4" s="1"/>
      <c r="AA4" s="2" t="s">
        <v>19</v>
      </c>
      <c r="AB4" s="2"/>
      <c r="AC4" s="2"/>
      <c r="AD4" s="2"/>
      <c r="AE4" s="2" t="s">
        <v>22</v>
      </c>
      <c r="AF4" s="2"/>
      <c r="AG4" s="2"/>
      <c r="AH4" s="2"/>
      <c r="AI4" s="2" t="s">
        <v>23</v>
      </c>
      <c r="AJ4" s="2"/>
      <c r="AK4" s="2"/>
      <c r="AL4" s="2"/>
      <c r="AM4" s="2" t="s">
        <v>23</v>
      </c>
      <c r="AN4" s="2"/>
      <c r="AO4" s="2"/>
      <c r="AP4" s="2"/>
      <c r="AQ4" s="2"/>
      <c r="AR4" s="2"/>
      <c r="AS4" s="2"/>
      <c r="AT4" s="2"/>
    </row>
    <row r="5" spans="1:46" ht="14.1" customHeight="1">
      <c r="A5" s="14"/>
      <c r="B5" s="14"/>
      <c r="C5" s="13"/>
      <c r="D5" s="15"/>
      <c r="E5" s="15"/>
      <c r="F5" s="16" t="s">
        <v>24</v>
      </c>
      <c r="G5" s="3" t="s">
        <v>25</v>
      </c>
      <c r="H5" s="3"/>
      <c r="I5" s="3"/>
      <c r="J5" s="3"/>
      <c r="K5" s="2" t="s">
        <v>26</v>
      </c>
      <c r="L5" s="2"/>
      <c r="M5" s="2"/>
      <c r="N5" s="2"/>
      <c r="O5" s="2" t="s">
        <v>27</v>
      </c>
      <c r="P5" s="2"/>
      <c r="Q5" s="2"/>
      <c r="R5" s="2"/>
      <c r="S5" s="2" t="s">
        <v>28</v>
      </c>
      <c r="T5" s="2"/>
      <c r="U5" s="2"/>
      <c r="V5" s="2"/>
      <c r="W5" s="1" t="s">
        <v>29</v>
      </c>
      <c r="X5" s="1"/>
      <c r="Y5" s="1"/>
      <c r="Z5" s="1"/>
      <c r="AA5" s="2" t="s">
        <v>335</v>
      </c>
      <c r="AB5" s="2"/>
      <c r="AC5" s="2"/>
      <c r="AD5" s="2"/>
      <c r="AE5" s="2" t="s">
        <v>30</v>
      </c>
      <c r="AF5" s="2"/>
      <c r="AG5" s="2"/>
      <c r="AH5" s="2"/>
      <c r="AI5" s="2" t="s">
        <v>31</v>
      </c>
      <c r="AJ5" s="2"/>
      <c r="AK5" s="2"/>
      <c r="AL5" s="2"/>
      <c r="AM5" s="2" t="s">
        <v>32</v>
      </c>
      <c r="AN5" s="2"/>
      <c r="AO5" s="2"/>
      <c r="AP5" s="2"/>
      <c r="AQ5" s="2"/>
      <c r="AR5" s="2"/>
      <c r="AS5" s="2"/>
      <c r="AT5" s="2"/>
    </row>
    <row r="6" spans="1:46" ht="14.1" customHeight="1">
      <c r="A6" s="14"/>
      <c r="B6" s="14"/>
      <c r="C6" s="13"/>
      <c r="D6" s="15"/>
      <c r="E6" s="15"/>
      <c r="F6" s="17">
        <v>125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spans="1:46" ht="14.1" customHeight="1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pans="1:46" ht="14.1" customHeight="1">
      <c r="A8" s="33" t="s">
        <v>40</v>
      </c>
      <c r="B8" s="33" t="s">
        <v>40</v>
      </c>
      <c r="C8" s="61" t="s">
        <v>307</v>
      </c>
      <c r="D8" s="137">
        <v>10</v>
      </c>
      <c r="E8" s="63">
        <f t="shared" ref="E8:E33" si="0">SUM(J8,N8,R8,V8,Z8,AD8,AH8,AL8,AP8,AT8)</f>
        <v>108</v>
      </c>
      <c r="F8" s="37">
        <f t="shared" ref="F8:F33" si="1">SUM(E8,-108)</f>
        <v>0</v>
      </c>
      <c r="G8" s="95">
        <v>3</v>
      </c>
      <c r="H8" s="96">
        <v>5</v>
      </c>
      <c r="I8" s="96">
        <v>15</v>
      </c>
      <c r="J8" s="37">
        <f t="shared" ref="J8:J33" si="2">SUM(G8:I8)</f>
        <v>23</v>
      </c>
      <c r="K8" s="97">
        <v>2</v>
      </c>
      <c r="L8" s="98">
        <v>5</v>
      </c>
      <c r="M8" s="98">
        <v>20</v>
      </c>
      <c r="N8" s="37">
        <f t="shared" ref="N8:N33" si="3">SUM(K8:M8)</f>
        <v>27</v>
      </c>
      <c r="O8" s="97">
        <v>3</v>
      </c>
      <c r="P8" s="98">
        <v>0</v>
      </c>
      <c r="Q8" s="98">
        <v>10</v>
      </c>
      <c r="R8" s="37">
        <f t="shared" ref="R8:R33" si="4">SUM(O8:Q8)</f>
        <v>13</v>
      </c>
      <c r="S8" s="97">
        <v>2</v>
      </c>
      <c r="T8" s="98">
        <v>3</v>
      </c>
      <c r="U8" s="98">
        <v>12</v>
      </c>
      <c r="V8" s="37">
        <f t="shared" ref="V8:V33" si="5">SUM(S8:U8)</f>
        <v>17</v>
      </c>
      <c r="W8" s="97">
        <v>3</v>
      </c>
      <c r="X8" s="98">
        <v>5</v>
      </c>
      <c r="Y8" s="98">
        <v>20</v>
      </c>
      <c r="Z8" s="37">
        <f t="shared" ref="Z8:Z33" si="6">SUM(W8:Y8)</f>
        <v>28</v>
      </c>
      <c r="AA8" s="97">
        <v>0</v>
      </c>
      <c r="AB8" s="98">
        <v>0</v>
      </c>
      <c r="AC8" s="98">
        <v>0</v>
      </c>
      <c r="AD8" s="37">
        <f t="shared" ref="AD8:AD33" si="7">SUM(AA8:AC8)</f>
        <v>0</v>
      </c>
      <c r="AE8" s="97">
        <v>0</v>
      </c>
      <c r="AF8" s="98">
        <v>0</v>
      </c>
      <c r="AG8" s="98">
        <v>0</v>
      </c>
      <c r="AH8" s="37">
        <f t="shared" ref="AH8:AH33" si="8">SUM(AE8:AG8)</f>
        <v>0</v>
      </c>
      <c r="AI8" s="97">
        <v>0</v>
      </c>
      <c r="AJ8" s="98">
        <v>0</v>
      </c>
      <c r="AK8" s="98">
        <v>0</v>
      </c>
      <c r="AL8" s="37">
        <f t="shared" ref="AL8:AL33" si="9">SUM(AI8:AK8)</f>
        <v>0</v>
      </c>
      <c r="AM8" s="97">
        <v>0</v>
      </c>
      <c r="AN8" s="98">
        <v>0</v>
      </c>
      <c r="AO8" s="98">
        <v>0</v>
      </c>
      <c r="AP8" s="37">
        <f t="shared" ref="AP8:AP33" si="10">SUM(AM8:AO8)</f>
        <v>0</v>
      </c>
      <c r="AQ8" s="97">
        <v>0</v>
      </c>
      <c r="AR8" s="98">
        <v>0</v>
      </c>
      <c r="AS8" s="98">
        <v>0</v>
      </c>
      <c r="AT8" s="37">
        <f t="shared" ref="AT8:AT33" si="11">SUM(AQ8:AS8)</f>
        <v>0</v>
      </c>
    </row>
    <row r="9" spans="1:46" ht="14.1" customHeight="1">
      <c r="A9" s="41" t="s">
        <v>43</v>
      </c>
      <c r="B9" s="41" t="s">
        <v>43</v>
      </c>
      <c r="C9" s="99" t="s">
        <v>308</v>
      </c>
      <c r="D9" s="138">
        <v>1</v>
      </c>
      <c r="E9" s="101">
        <f t="shared" si="0"/>
        <v>77</v>
      </c>
      <c r="F9" s="45">
        <f t="shared" si="1"/>
        <v>-31</v>
      </c>
      <c r="G9" s="102">
        <v>0</v>
      </c>
      <c r="H9" s="103">
        <v>0</v>
      </c>
      <c r="I9" s="103">
        <v>0</v>
      </c>
      <c r="J9" s="104">
        <f t="shared" si="2"/>
        <v>0</v>
      </c>
      <c r="K9" s="102">
        <v>2</v>
      </c>
      <c r="L9" s="103">
        <v>0</v>
      </c>
      <c r="M9" s="103">
        <v>15</v>
      </c>
      <c r="N9" s="104">
        <f t="shared" si="3"/>
        <v>17</v>
      </c>
      <c r="O9" s="102">
        <v>2</v>
      </c>
      <c r="P9" s="103">
        <v>4</v>
      </c>
      <c r="Q9" s="103">
        <v>15</v>
      </c>
      <c r="R9" s="104">
        <f t="shared" si="4"/>
        <v>21</v>
      </c>
      <c r="S9" s="102">
        <v>2</v>
      </c>
      <c r="T9" s="103">
        <v>4</v>
      </c>
      <c r="U9" s="103">
        <v>20</v>
      </c>
      <c r="V9" s="104">
        <f t="shared" si="5"/>
        <v>26</v>
      </c>
      <c r="W9" s="102">
        <v>2</v>
      </c>
      <c r="X9" s="103">
        <v>3</v>
      </c>
      <c r="Y9" s="103">
        <v>8</v>
      </c>
      <c r="Z9" s="104">
        <f t="shared" si="6"/>
        <v>13</v>
      </c>
      <c r="AA9" s="102">
        <v>0</v>
      </c>
      <c r="AB9" s="103">
        <v>0</v>
      </c>
      <c r="AC9" s="103">
        <v>0</v>
      </c>
      <c r="AD9" s="104">
        <f t="shared" si="7"/>
        <v>0</v>
      </c>
      <c r="AE9" s="102">
        <v>0</v>
      </c>
      <c r="AF9" s="103">
        <v>0</v>
      </c>
      <c r="AG9" s="103">
        <v>0</v>
      </c>
      <c r="AH9" s="104">
        <f t="shared" si="8"/>
        <v>0</v>
      </c>
      <c r="AI9" s="102">
        <v>0</v>
      </c>
      <c r="AJ9" s="103">
        <v>0</v>
      </c>
      <c r="AK9" s="103">
        <v>0</v>
      </c>
      <c r="AL9" s="104">
        <f t="shared" si="9"/>
        <v>0</v>
      </c>
      <c r="AM9" s="102">
        <v>0</v>
      </c>
      <c r="AN9" s="103">
        <v>0</v>
      </c>
      <c r="AO9" s="103">
        <v>0</v>
      </c>
      <c r="AP9" s="104">
        <f t="shared" si="10"/>
        <v>0</v>
      </c>
      <c r="AQ9" s="102">
        <v>0</v>
      </c>
      <c r="AR9" s="103">
        <v>0</v>
      </c>
      <c r="AS9" s="103">
        <v>0</v>
      </c>
      <c r="AT9" s="104">
        <f t="shared" si="11"/>
        <v>0</v>
      </c>
    </row>
    <row r="10" spans="1:46" ht="14.1" customHeight="1">
      <c r="A10" s="41" t="s">
        <v>42</v>
      </c>
      <c r="B10" s="41" t="s">
        <v>42</v>
      </c>
      <c r="C10" s="87" t="s">
        <v>309</v>
      </c>
      <c r="D10" s="137">
        <v>98</v>
      </c>
      <c r="E10" s="44">
        <f t="shared" si="0"/>
        <v>68</v>
      </c>
      <c r="F10" s="45">
        <f t="shared" si="1"/>
        <v>-40</v>
      </c>
      <c r="G10" s="69">
        <v>2</v>
      </c>
      <c r="H10" s="84">
        <v>5</v>
      </c>
      <c r="I10" s="84">
        <v>20</v>
      </c>
      <c r="J10" s="45">
        <f t="shared" si="2"/>
        <v>27</v>
      </c>
      <c r="K10" s="71">
        <v>2</v>
      </c>
      <c r="L10" s="70">
        <v>4</v>
      </c>
      <c r="M10" s="70">
        <v>0</v>
      </c>
      <c r="N10" s="45">
        <f t="shared" si="3"/>
        <v>6</v>
      </c>
      <c r="O10" s="71">
        <v>2</v>
      </c>
      <c r="P10" s="70">
        <v>4</v>
      </c>
      <c r="Q10" s="70">
        <v>20</v>
      </c>
      <c r="R10" s="45">
        <f t="shared" si="4"/>
        <v>26</v>
      </c>
      <c r="S10" s="71">
        <v>2</v>
      </c>
      <c r="T10" s="70">
        <v>1</v>
      </c>
      <c r="U10" s="70">
        <v>0</v>
      </c>
      <c r="V10" s="45">
        <f t="shared" si="5"/>
        <v>3</v>
      </c>
      <c r="W10" s="71">
        <v>2</v>
      </c>
      <c r="X10" s="70">
        <v>4</v>
      </c>
      <c r="Y10" s="70">
        <v>0</v>
      </c>
      <c r="Z10" s="45">
        <f t="shared" si="6"/>
        <v>6</v>
      </c>
      <c r="AA10" s="71">
        <v>0</v>
      </c>
      <c r="AB10" s="70">
        <v>0</v>
      </c>
      <c r="AC10" s="70">
        <v>0</v>
      </c>
      <c r="AD10" s="45">
        <f t="shared" si="7"/>
        <v>0</v>
      </c>
      <c r="AE10" s="71">
        <v>0</v>
      </c>
      <c r="AF10" s="70">
        <v>0</v>
      </c>
      <c r="AG10" s="70">
        <v>0</v>
      </c>
      <c r="AH10" s="45">
        <f t="shared" si="8"/>
        <v>0</v>
      </c>
      <c r="AI10" s="71">
        <v>0</v>
      </c>
      <c r="AJ10" s="70">
        <v>0</v>
      </c>
      <c r="AK10" s="70">
        <v>0</v>
      </c>
      <c r="AL10" s="45">
        <f t="shared" si="9"/>
        <v>0</v>
      </c>
      <c r="AM10" s="71">
        <v>0</v>
      </c>
      <c r="AN10" s="70">
        <v>0</v>
      </c>
      <c r="AO10" s="70">
        <v>0</v>
      </c>
      <c r="AP10" s="45">
        <f t="shared" si="10"/>
        <v>0</v>
      </c>
      <c r="AQ10" s="71">
        <v>0</v>
      </c>
      <c r="AR10" s="70">
        <v>0</v>
      </c>
      <c r="AS10" s="70">
        <v>0</v>
      </c>
      <c r="AT10" s="45">
        <f t="shared" si="11"/>
        <v>0</v>
      </c>
    </row>
    <row r="11" spans="1:46" ht="14.1" customHeight="1">
      <c r="A11" s="41" t="s">
        <v>49</v>
      </c>
      <c r="B11" s="41" t="s">
        <v>46</v>
      </c>
      <c r="C11" s="87" t="s">
        <v>310</v>
      </c>
      <c r="D11" s="137">
        <v>3</v>
      </c>
      <c r="E11" s="44">
        <f t="shared" si="0"/>
        <v>62</v>
      </c>
      <c r="F11" s="45">
        <f t="shared" si="1"/>
        <v>-46</v>
      </c>
      <c r="G11" s="71">
        <v>2</v>
      </c>
      <c r="H11" s="70">
        <v>4</v>
      </c>
      <c r="I11" s="70">
        <v>0</v>
      </c>
      <c r="J11" s="45">
        <f t="shared" si="2"/>
        <v>6</v>
      </c>
      <c r="K11" s="71">
        <v>2</v>
      </c>
      <c r="L11" s="70">
        <v>1</v>
      </c>
      <c r="M11" s="70">
        <v>6</v>
      </c>
      <c r="N11" s="45">
        <f t="shared" si="3"/>
        <v>9</v>
      </c>
      <c r="O11" s="71">
        <v>2</v>
      </c>
      <c r="P11" s="70">
        <v>5</v>
      </c>
      <c r="Q11" s="70">
        <v>8</v>
      </c>
      <c r="R11" s="45">
        <f t="shared" si="4"/>
        <v>15</v>
      </c>
      <c r="S11" s="71">
        <v>2</v>
      </c>
      <c r="T11" s="70">
        <v>0</v>
      </c>
      <c r="U11" s="70">
        <v>8</v>
      </c>
      <c r="V11" s="45">
        <f t="shared" si="5"/>
        <v>10</v>
      </c>
      <c r="W11" s="71">
        <v>2</v>
      </c>
      <c r="X11" s="70">
        <v>5</v>
      </c>
      <c r="Y11" s="70">
        <v>15</v>
      </c>
      <c r="Z11" s="45">
        <f t="shared" si="6"/>
        <v>22</v>
      </c>
      <c r="AA11" s="71">
        <v>0</v>
      </c>
      <c r="AB11" s="70">
        <v>0</v>
      </c>
      <c r="AC11" s="70">
        <v>0</v>
      </c>
      <c r="AD11" s="45">
        <f t="shared" si="7"/>
        <v>0</v>
      </c>
      <c r="AE11" s="71">
        <v>0</v>
      </c>
      <c r="AF11" s="70">
        <v>0</v>
      </c>
      <c r="AG11" s="70">
        <v>0</v>
      </c>
      <c r="AH11" s="45">
        <f t="shared" si="8"/>
        <v>0</v>
      </c>
      <c r="AI11" s="71">
        <v>0</v>
      </c>
      <c r="AJ11" s="70">
        <v>0</v>
      </c>
      <c r="AK11" s="70">
        <v>0</v>
      </c>
      <c r="AL11" s="45">
        <f t="shared" si="9"/>
        <v>0</v>
      </c>
      <c r="AM11" s="71">
        <v>0</v>
      </c>
      <c r="AN11" s="70">
        <v>0</v>
      </c>
      <c r="AO11" s="70">
        <v>0</v>
      </c>
      <c r="AP11" s="45">
        <f t="shared" si="10"/>
        <v>0</v>
      </c>
      <c r="AQ11" s="71">
        <v>0</v>
      </c>
      <c r="AR11" s="70">
        <v>0</v>
      </c>
      <c r="AS11" s="70">
        <v>0</v>
      </c>
      <c r="AT11" s="45">
        <f t="shared" si="11"/>
        <v>0</v>
      </c>
    </row>
    <row r="12" spans="1:46" ht="14.1" customHeight="1">
      <c r="A12" s="41" t="s">
        <v>46</v>
      </c>
      <c r="B12" s="41" t="s">
        <v>49</v>
      </c>
      <c r="C12" s="87" t="s">
        <v>311</v>
      </c>
      <c r="D12" s="137">
        <v>101</v>
      </c>
      <c r="E12" s="44">
        <f t="shared" si="0"/>
        <v>59</v>
      </c>
      <c r="F12" s="45">
        <f t="shared" si="1"/>
        <v>-49</v>
      </c>
      <c r="G12" s="69">
        <v>2</v>
      </c>
      <c r="H12" s="84">
        <v>2</v>
      </c>
      <c r="I12" s="84">
        <v>10</v>
      </c>
      <c r="J12" s="45">
        <f t="shared" si="2"/>
        <v>14</v>
      </c>
      <c r="K12" s="71">
        <v>2</v>
      </c>
      <c r="L12" s="70">
        <v>0</v>
      </c>
      <c r="M12" s="70">
        <v>2</v>
      </c>
      <c r="N12" s="45">
        <f t="shared" si="3"/>
        <v>4</v>
      </c>
      <c r="O12" s="71">
        <v>2</v>
      </c>
      <c r="P12" s="70">
        <v>1</v>
      </c>
      <c r="Q12" s="70">
        <v>0</v>
      </c>
      <c r="R12" s="45">
        <f t="shared" si="4"/>
        <v>3</v>
      </c>
      <c r="S12" s="71">
        <v>3</v>
      </c>
      <c r="T12" s="70">
        <v>5</v>
      </c>
      <c r="U12" s="70">
        <v>15</v>
      </c>
      <c r="V12" s="45">
        <f t="shared" si="5"/>
        <v>23</v>
      </c>
      <c r="W12" s="71">
        <v>2</v>
      </c>
      <c r="X12" s="70">
        <v>3</v>
      </c>
      <c r="Y12" s="70">
        <v>10</v>
      </c>
      <c r="Z12" s="45">
        <f t="shared" si="6"/>
        <v>15</v>
      </c>
      <c r="AA12" s="71">
        <v>0</v>
      </c>
      <c r="AB12" s="70">
        <v>0</v>
      </c>
      <c r="AC12" s="70">
        <v>0</v>
      </c>
      <c r="AD12" s="45">
        <f t="shared" si="7"/>
        <v>0</v>
      </c>
      <c r="AE12" s="71">
        <v>0</v>
      </c>
      <c r="AF12" s="70">
        <v>0</v>
      </c>
      <c r="AG12" s="70">
        <v>0</v>
      </c>
      <c r="AH12" s="45">
        <f t="shared" si="8"/>
        <v>0</v>
      </c>
      <c r="AI12" s="71">
        <v>0</v>
      </c>
      <c r="AJ12" s="70">
        <v>0</v>
      </c>
      <c r="AK12" s="70">
        <v>0</v>
      </c>
      <c r="AL12" s="45">
        <f t="shared" si="9"/>
        <v>0</v>
      </c>
      <c r="AM12" s="71">
        <v>0</v>
      </c>
      <c r="AN12" s="70">
        <v>0</v>
      </c>
      <c r="AO12" s="70">
        <v>0</v>
      </c>
      <c r="AP12" s="45">
        <f t="shared" si="10"/>
        <v>0</v>
      </c>
      <c r="AQ12" s="71">
        <v>0</v>
      </c>
      <c r="AR12" s="70">
        <v>0</v>
      </c>
      <c r="AS12" s="70">
        <v>0</v>
      </c>
      <c r="AT12" s="45">
        <f t="shared" si="11"/>
        <v>0</v>
      </c>
    </row>
    <row r="13" spans="1:46" ht="14.1" customHeight="1">
      <c r="A13" s="41" t="s">
        <v>51</v>
      </c>
      <c r="B13" s="41" t="s">
        <v>51</v>
      </c>
      <c r="C13" s="87" t="s">
        <v>312</v>
      </c>
      <c r="D13" s="137">
        <v>9</v>
      </c>
      <c r="E13" s="44">
        <f t="shared" si="0"/>
        <v>46</v>
      </c>
      <c r="F13" s="45">
        <f t="shared" si="1"/>
        <v>-62</v>
      </c>
      <c r="G13" s="70">
        <v>2</v>
      </c>
      <c r="H13" s="84">
        <v>3</v>
      </c>
      <c r="I13" s="84">
        <v>0</v>
      </c>
      <c r="J13" s="45">
        <f t="shared" si="2"/>
        <v>5</v>
      </c>
      <c r="K13" s="71">
        <v>2</v>
      </c>
      <c r="L13" s="70">
        <v>4</v>
      </c>
      <c r="M13" s="70">
        <v>8</v>
      </c>
      <c r="N13" s="45">
        <f t="shared" si="3"/>
        <v>14</v>
      </c>
      <c r="O13" s="71">
        <v>2</v>
      </c>
      <c r="P13" s="70">
        <v>3</v>
      </c>
      <c r="Q13" s="70">
        <v>2</v>
      </c>
      <c r="R13" s="45">
        <f t="shared" si="4"/>
        <v>7</v>
      </c>
      <c r="S13" s="71">
        <v>2</v>
      </c>
      <c r="T13" s="70">
        <v>0</v>
      </c>
      <c r="U13" s="70">
        <v>10</v>
      </c>
      <c r="V13" s="45">
        <f t="shared" si="5"/>
        <v>12</v>
      </c>
      <c r="W13" s="71">
        <v>2</v>
      </c>
      <c r="X13" s="70">
        <v>0</v>
      </c>
      <c r="Y13" s="70">
        <v>6</v>
      </c>
      <c r="Z13" s="45">
        <f t="shared" si="6"/>
        <v>8</v>
      </c>
      <c r="AA13" s="71">
        <v>0</v>
      </c>
      <c r="AB13" s="70">
        <v>0</v>
      </c>
      <c r="AC13" s="70">
        <v>0</v>
      </c>
      <c r="AD13" s="45">
        <f t="shared" si="7"/>
        <v>0</v>
      </c>
      <c r="AE13" s="71">
        <v>0</v>
      </c>
      <c r="AF13" s="70">
        <v>0</v>
      </c>
      <c r="AG13" s="70">
        <v>0</v>
      </c>
      <c r="AH13" s="45">
        <f t="shared" si="8"/>
        <v>0</v>
      </c>
      <c r="AI13" s="71">
        <v>0</v>
      </c>
      <c r="AJ13" s="70">
        <v>0</v>
      </c>
      <c r="AK13" s="70">
        <v>0</v>
      </c>
      <c r="AL13" s="45">
        <f t="shared" si="9"/>
        <v>0</v>
      </c>
      <c r="AM13" s="71">
        <v>0</v>
      </c>
      <c r="AN13" s="70">
        <v>0</v>
      </c>
      <c r="AO13" s="70">
        <v>0</v>
      </c>
      <c r="AP13" s="45">
        <f t="shared" si="10"/>
        <v>0</v>
      </c>
      <c r="AQ13" s="71">
        <v>0</v>
      </c>
      <c r="AR13" s="70">
        <v>0</v>
      </c>
      <c r="AS13" s="70">
        <v>0</v>
      </c>
      <c r="AT13" s="45">
        <f t="shared" si="11"/>
        <v>0</v>
      </c>
    </row>
    <row r="14" spans="1:46" ht="14.1" customHeight="1">
      <c r="A14" s="72" t="s">
        <v>66</v>
      </c>
      <c r="B14" s="139" t="s">
        <v>48</v>
      </c>
      <c r="C14" s="87" t="s">
        <v>313</v>
      </c>
      <c r="D14" s="137">
        <v>49</v>
      </c>
      <c r="E14" s="44">
        <f t="shared" si="0"/>
        <v>34</v>
      </c>
      <c r="F14" s="45">
        <f t="shared" si="1"/>
        <v>-74</v>
      </c>
      <c r="G14" s="71">
        <v>0</v>
      </c>
      <c r="H14" s="70">
        <v>0</v>
      </c>
      <c r="I14" s="70">
        <v>0</v>
      </c>
      <c r="J14" s="45">
        <f t="shared" si="2"/>
        <v>0</v>
      </c>
      <c r="K14" s="71">
        <v>0</v>
      </c>
      <c r="L14" s="70">
        <v>0</v>
      </c>
      <c r="M14" s="70">
        <v>0</v>
      </c>
      <c r="N14" s="45">
        <f t="shared" si="3"/>
        <v>0</v>
      </c>
      <c r="O14" s="71">
        <v>2</v>
      </c>
      <c r="P14" s="70">
        <v>2</v>
      </c>
      <c r="Q14" s="70">
        <v>4</v>
      </c>
      <c r="R14" s="45">
        <f t="shared" si="4"/>
        <v>8</v>
      </c>
      <c r="S14" s="71">
        <v>2</v>
      </c>
      <c r="T14" s="70">
        <v>0</v>
      </c>
      <c r="U14" s="70">
        <v>6</v>
      </c>
      <c r="V14" s="45">
        <f t="shared" si="5"/>
        <v>8</v>
      </c>
      <c r="W14" s="71">
        <v>2</v>
      </c>
      <c r="X14" s="70">
        <v>4</v>
      </c>
      <c r="Y14" s="70">
        <v>12</v>
      </c>
      <c r="Z14" s="45">
        <f t="shared" si="6"/>
        <v>18</v>
      </c>
      <c r="AA14" s="71">
        <v>0</v>
      </c>
      <c r="AB14" s="70">
        <v>0</v>
      </c>
      <c r="AC14" s="70">
        <v>0</v>
      </c>
      <c r="AD14" s="45">
        <f t="shared" si="7"/>
        <v>0</v>
      </c>
      <c r="AE14" s="71">
        <v>0</v>
      </c>
      <c r="AF14" s="70">
        <v>0</v>
      </c>
      <c r="AG14" s="70">
        <v>0</v>
      </c>
      <c r="AH14" s="45">
        <f t="shared" si="8"/>
        <v>0</v>
      </c>
      <c r="AI14" s="71">
        <v>0</v>
      </c>
      <c r="AJ14" s="70">
        <v>0</v>
      </c>
      <c r="AK14" s="70">
        <v>0</v>
      </c>
      <c r="AL14" s="45">
        <f t="shared" si="9"/>
        <v>0</v>
      </c>
      <c r="AM14" s="71">
        <v>0</v>
      </c>
      <c r="AN14" s="70">
        <v>0</v>
      </c>
      <c r="AO14" s="70">
        <v>0</v>
      </c>
      <c r="AP14" s="45">
        <f t="shared" si="10"/>
        <v>0</v>
      </c>
      <c r="AQ14" s="71">
        <v>0</v>
      </c>
      <c r="AR14" s="70">
        <v>0</v>
      </c>
      <c r="AS14" s="70">
        <v>0</v>
      </c>
      <c r="AT14" s="45">
        <f t="shared" si="11"/>
        <v>0</v>
      </c>
    </row>
    <row r="15" spans="1:46" ht="14.1" customHeight="1">
      <c r="A15" s="72" t="s">
        <v>55</v>
      </c>
      <c r="B15" s="139" t="s">
        <v>55</v>
      </c>
      <c r="C15" s="42" t="s">
        <v>314</v>
      </c>
      <c r="D15" s="137">
        <v>57</v>
      </c>
      <c r="E15" s="44">
        <f t="shared" si="0"/>
        <v>32</v>
      </c>
      <c r="F15" s="45">
        <f t="shared" si="1"/>
        <v>-76</v>
      </c>
      <c r="G15" s="71">
        <v>2</v>
      </c>
      <c r="H15" s="84">
        <v>1</v>
      </c>
      <c r="I15" s="84">
        <v>0</v>
      </c>
      <c r="J15" s="45">
        <f t="shared" si="2"/>
        <v>3</v>
      </c>
      <c r="K15" s="71">
        <v>2</v>
      </c>
      <c r="L15" s="70">
        <v>3</v>
      </c>
      <c r="M15" s="70">
        <v>0</v>
      </c>
      <c r="N15" s="45">
        <f t="shared" si="3"/>
        <v>5</v>
      </c>
      <c r="O15" s="71">
        <v>2</v>
      </c>
      <c r="P15" s="70">
        <v>3</v>
      </c>
      <c r="Q15" s="70">
        <v>12</v>
      </c>
      <c r="R15" s="45">
        <f t="shared" si="4"/>
        <v>17</v>
      </c>
      <c r="S15" s="71">
        <v>2</v>
      </c>
      <c r="T15" s="70">
        <v>2</v>
      </c>
      <c r="U15" s="70">
        <v>0</v>
      </c>
      <c r="V15" s="45">
        <f t="shared" si="5"/>
        <v>4</v>
      </c>
      <c r="W15" s="71">
        <v>2</v>
      </c>
      <c r="X15" s="70">
        <v>1</v>
      </c>
      <c r="Y15" s="70">
        <v>0</v>
      </c>
      <c r="Z15" s="45">
        <f t="shared" si="6"/>
        <v>3</v>
      </c>
      <c r="AA15" s="71">
        <v>0</v>
      </c>
      <c r="AB15" s="70">
        <v>0</v>
      </c>
      <c r="AC15" s="70">
        <v>0</v>
      </c>
      <c r="AD15" s="45">
        <f t="shared" si="7"/>
        <v>0</v>
      </c>
      <c r="AE15" s="71">
        <v>0</v>
      </c>
      <c r="AF15" s="70">
        <v>0</v>
      </c>
      <c r="AG15" s="70">
        <v>0</v>
      </c>
      <c r="AH15" s="45">
        <f t="shared" si="8"/>
        <v>0</v>
      </c>
      <c r="AI15" s="71">
        <v>0</v>
      </c>
      <c r="AJ15" s="70">
        <v>0</v>
      </c>
      <c r="AK15" s="70">
        <v>0</v>
      </c>
      <c r="AL15" s="45">
        <f t="shared" si="9"/>
        <v>0</v>
      </c>
      <c r="AM15" s="71">
        <v>0</v>
      </c>
      <c r="AN15" s="70">
        <v>0</v>
      </c>
      <c r="AO15" s="70">
        <v>0</v>
      </c>
      <c r="AP15" s="45">
        <f t="shared" si="10"/>
        <v>0</v>
      </c>
      <c r="AQ15" s="71">
        <v>0</v>
      </c>
      <c r="AR15" s="70">
        <v>0</v>
      </c>
      <c r="AS15" s="70">
        <v>0</v>
      </c>
      <c r="AT15" s="45">
        <f t="shared" si="11"/>
        <v>0</v>
      </c>
    </row>
    <row r="16" spans="1:46" ht="14.1" customHeight="1">
      <c r="A16" s="72" t="s">
        <v>48</v>
      </c>
      <c r="B16" s="139" t="s">
        <v>54</v>
      </c>
      <c r="C16" s="87" t="s">
        <v>315</v>
      </c>
      <c r="D16" s="137">
        <v>16</v>
      </c>
      <c r="E16" s="44">
        <f t="shared" si="0"/>
        <v>31</v>
      </c>
      <c r="F16" s="45">
        <f t="shared" si="1"/>
        <v>-77</v>
      </c>
      <c r="G16" s="71">
        <v>2</v>
      </c>
      <c r="H16" s="70">
        <v>2</v>
      </c>
      <c r="I16" s="70">
        <v>12</v>
      </c>
      <c r="J16" s="45">
        <f t="shared" si="2"/>
        <v>16</v>
      </c>
      <c r="K16" s="71">
        <v>2</v>
      </c>
      <c r="L16" s="70">
        <v>3</v>
      </c>
      <c r="M16" s="70">
        <v>0</v>
      </c>
      <c r="N16" s="45">
        <f t="shared" si="3"/>
        <v>5</v>
      </c>
      <c r="O16" s="71">
        <v>2</v>
      </c>
      <c r="P16" s="70">
        <v>5</v>
      </c>
      <c r="Q16" s="70">
        <v>3</v>
      </c>
      <c r="R16" s="45">
        <f t="shared" si="4"/>
        <v>10</v>
      </c>
      <c r="S16" s="71">
        <v>0</v>
      </c>
      <c r="T16" s="70">
        <v>0</v>
      </c>
      <c r="U16" s="70">
        <v>0</v>
      </c>
      <c r="V16" s="45">
        <f t="shared" si="5"/>
        <v>0</v>
      </c>
      <c r="W16" s="71">
        <v>0</v>
      </c>
      <c r="X16" s="70">
        <v>0</v>
      </c>
      <c r="Y16" s="70">
        <v>0</v>
      </c>
      <c r="Z16" s="45">
        <f t="shared" si="6"/>
        <v>0</v>
      </c>
      <c r="AA16" s="71">
        <v>0</v>
      </c>
      <c r="AB16" s="70">
        <v>0</v>
      </c>
      <c r="AC16" s="70">
        <v>0</v>
      </c>
      <c r="AD16" s="45">
        <f t="shared" si="7"/>
        <v>0</v>
      </c>
      <c r="AE16" s="71">
        <v>0</v>
      </c>
      <c r="AF16" s="70">
        <v>0</v>
      </c>
      <c r="AG16" s="70">
        <v>0</v>
      </c>
      <c r="AH16" s="45">
        <f t="shared" si="8"/>
        <v>0</v>
      </c>
      <c r="AI16" s="71">
        <v>0</v>
      </c>
      <c r="AJ16" s="70">
        <v>0</v>
      </c>
      <c r="AK16" s="70">
        <v>0</v>
      </c>
      <c r="AL16" s="45">
        <f t="shared" si="9"/>
        <v>0</v>
      </c>
      <c r="AM16" s="71">
        <v>0</v>
      </c>
      <c r="AN16" s="70">
        <v>0</v>
      </c>
      <c r="AO16" s="70">
        <v>0</v>
      </c>
      <c r="AP16" s="45">
        <f t="shared" si="10"/>
        <v>0</v>
      </c>
      <c r="AQ16" s="71">
        <v>0</v>
      </c>
      <c r="AR16" s="70">
        <v>0</v>
      </c>
      <c r="AS16" s="70">
        <v>0</v>
      </c>
      <c r="AT16" s="45">
        <f t="shared" si="11"/>
        <v>0</v>
      </c>
    </row>
    <row r="17" spans="1:46" ht="14.1" customHeight="1">
      <c r="A17" s="72" t="s">
        <v>54</v>
      </c>
      <c r="B17" s="139" t="s">
        <v>58</v>
      </c>
      <c r="C17" s="87" t="s">
        <v>316</v>
      </c>
      <c r="D17" s="137">
        <v>48</v>
      </c>
      <c r="E17" s="44">
        <f t="shared" si="0"/>
        <v>26</v>
      </c>
      <c r="F17" s="45">
        <f t="shared" si="1"/>
        <v>-82</v>
      </c>
      <c r="G17" s="70">
        <v>2</v>
      </c>
      <c r="H17" s="84">
        <v>4</v>
      </c>
      <c r="I17" s="84">
        <v>8</v>
      </c>
      <c r="J17" s="45">
        <f t="shared" si="2"/>
        <v>14</v>
      </c>
      <c r="K17" s="71">
        <v>2</v>
      </c>
      <c r="L17" s="70">
        <v>0</v>
      </c>
      <c r="M17" s="70">
        <v>0</v>
      </c>
      <c r="N17" s="45">
        <f t="shared" si="3"/>
        <v>2</v>
      </c>
      <c r="O17" s="71">
        <v>2</v>
      </c>
      <c r="P17" s="70">
        <v>0</v>
      </c>
      <c r="Q17" s="70">
        <v>0</v>
      </c>
      <c r="R17" s="45">
        <f t="shared" si="4"/>
        <v>2</v>
      </c>
      <c r="S17" s="71">
        <v>2</v>
      </c>
      <c r="T17" s="70">
        <v>0</v>
      </c>
      <c r="U17" s="70">
        <v>4</v>
      </c>
      <c r="V17" s="45">
        <f t="shared" si="5"/>
        <v>6</v>
      </c>
      <c r="W17" s="71">
        <v>2</v>
      </c>
      <c r="X17" s="70">
        <v>0</v>
      </c>
      <c r="Y17" s="70">
        <v>0</v>
      </c>
      <c r="Z17" s="45">
        <f t="shared" si="6"/>
        <v>2</v>
      </c>
      <c r="AA17" s="71">
        <v>0</v>
      </c>
      <c r="AB17" s="70">
        <v>0</v>
      </c>
      <c r="AC17" s="70">
        <v>0</v>
      </c>
      <c r="AD17" s="45">
        <f t="shared" si="7"/>
        <v>0</v>
      </c>
      <c r="AE17" s="71">
        <v>0</v>
      </c>
      <c r="AF17" s="70">
        <v>0</v>
      </c>
      <c r="AG17" s="70">
        <v>0</v>
      </c>
      <c r="AH17" s="45">
        <f t="shared" si="8"/>
        <v>0</v>
      </c>
      <c r="AI17" s="71">
        <v>0</v>
      </c>
      <c r="AJ17" s="70">
        <v>0</v>
      </c>
      <c r="AK17" s="70">
        <v>0</v>
      </c>
      <c r="AL17" s="45">
        <f t="shared" si="9"/>
        <v>0</v>
      </c>
      <c r="AM17" s="71">
        <v>0</v>
      </c>
      <c r="AN17" s="70">
        <v>0</v>
      </c>
      <c r="AO17" s="70">
        <v>0</v>
      </c>
      <c r="AP17" s="45">
        <f t="shared" si="10"/>
        <v>0</v>
      </c>
      <c r="AQ17" s="71">
        <v>0</v>
      </c>
      <c r="AR17" s="70">
        <v>0</v>
      </c>
      <c r="AS17" s="70">
        <v>0</v>
      </c>
      <c r="AT17" s="45">
        <f t="shared" si="11"/>
        <v>0</v>
      </c>
    </row>
    <row r="18" spans="1:46" s="140" customFormat="1" ht="14.1" customHeight="1">
      <c r="A18" s="72" t="s">
        <v>60</v>
      </c>
      <c r="B18" s="139" t="s">
        <v>60</v>
      </c>
      <c r="C18" s="42" t="s">
        <v>317</v>
      </c>
      <c r="D18" s="137">
        <v>86</v>
      </c>
      <c r="E18" s="44">
        <f t="shared" si="0"/>
        <v>23</v>
      </c>
      <c r="F18" s="45">
        <f t="shared" si="1"/>
        <v>-85</v>
      </c>
      <c r="G18" s="71">
        <v>2</v>
      </c>
      <c r="H18" s="70">
        <v>3</v>
      </c>
      <c r="I18" s="70">
        <v>0</v>
      </c>
      <c r="J18" s="45">
        <f t="shared" si="2"/>
        <v>5</v>
      </c>
      <c r="K18" s="71">
        <v>2</v>
      </c>
      <c r="L18" s="70">
        <v>0</v>
      </c>
      <c r="M18" s="70">
        <v>0</v>
      </c>
      <c r="N18" s="45">
        <f t="shared" si="3"/>
        <v>2</v>
      </c>
      <c r="O18" s="71">
        <v>2</v>
      </c>
      <c r="P18" s="70">
        <v>0</v>
      </c>
      <c r="Q18" s="70">
        <v>6</v>
      </c>
      <c r="R18" s="45">
        <f t="shared" si="4"/>
        <v>8</v>
      </c>
      <c r="S18" s="71">
        <v>2</v>
      </c>
      <c r="T18" s="70">
        <v>0</v>
      </c>
      <c r="U18" s="70">
        <v>3</v>
      </c>
      <c r="V18" s="45">
        <f t="shared" si="5"/>
        <v>5</v>
      </c>
      <c r="W18" s="71">
        <v>2</v>
      </c>
      <c r="X18" s="70">
        <v>1</v>
      </c>
      <c r="Y18" s="70">
        <v>0</v>
      </c>
      <c r="Z18" s="45">
        <f t="shared" si="6"/>
        <v>3</v>
      </c>
      <c r="AA18" s="71">
        <v>0</v>
      </c>
      <c r="AB18" s="70">
        <v>0</v>
      </c>
      <c r="AC18" s="70">
        <v>0</v>
      </c>
      <c r="AD18" s="45">
        <f t="shared" si="7"/>
        <v>0</v>
      </c>
      <c r="AE18" s="71">
        <v>0</v>
      </c>
      <c r="AF18" s="70">
        <v>0</v>
      </c>
      <c r="AG18" s="70">
        <v>0</v>
      </c>
      <c r="AH18" s="45">
        <f t="shared" si="8"/>
        <v>0</v>
      </c>
      <c r="AI18" s="71">
        <v>0</v>
      </c>
      <c r="AJ18" s="70">
        <v>0</v>
      </c>
      <c r="AK18" s="70">
        <v>0</v>
      </c>
      <c r="AL18" s="45">
        <f t="shared" si="9"/>
        <v>0</v>
      </c>
      <c r="AM18" s="71">
        <v>0</v>
      </c>
      <c r="AN18" s="70">
        <v>0</v>
      </c>
      <c r="AO18" s="70">
        <v>0</v>
      </c>
      <c r="AP18" s="45">
        <f t="shared" si="10"/>
        <v>0</v>
      </c>
      <c r="AQ18" s="71">
        <v>0</v>
      </c>
      <c r="AR18" s="70">
        <v>0</v>
      </c>
      <c r="AS18" s="70">
        <v>0</v>
      </c>
      <c r="AT18" s="45">
        <f t="shared" si="11"/>
        <v>0</v>
      </c>
    </row>
    <row r="19" spans="1:46" ht="14.1" customHeight="1">
      <c r="A19" s="72" t="s">
        <v>64</v>
      </c>
      <c r="B19" s="139" t="s">
        <v>62</v>
      </c>
      <c r="C19" s="87" t="s">
        <v>197</v>
      </c>
      <c r="D19" s="137">
        <v>21</v>
      </c>
      <c r="E19" s="44">
        <f t="shared" si="0"/>
        <v>21</v>
      </c>
      <c r="F19" s="45">
        <f t="shared" si="1"/>
        <v>-87</v>
      </c>
      <c r="G19" s="71">
        <v>2</v>
      </c>
      <c r="H19" s="70">
        <v>0</v>
      </c>
      <c r="I19" s="70">
        <v>4</v>
      </c>
      <c r="J19" s="45">
        <f t="shared" si="2"/>
        <v>6</v>
      </c>
      <c r="K19" s="71">
        <v>2</v>
      </c>
      <c r="L19" s="70">
        <v>0</v>
      </c>
      <c r="M19" s="70">
        <v>3</v>
      </c>
      <c r="N19" s="45">
        <f t="shared" si="3"/>
        <v>5</v>
      </c>
      <c r="O19" s="71">
        <v>2</v>
      </c>
      <c r="P19" s="70">
        <v>2</v>
      </c>
      <c r="Q19" s="70">
        <v>1</v>
      </c>
      <c r="R19" s="45">
        <f t="shared" si="4"/>
        <v>5</v>
      </c>
      <c r="S19" s="71">
        <v>0</v>
      </c>
      <c r="T19" s="70">
        <v>0</v>
      </c>
      <c r="U19" s="70">
        <v>0</v>
      </c>
      <c r="V19" s="45">
        <f t="shared" si="5"/>
        <v>0</v>
      </c>
      <c r="W19" s="71">
        <v>2</v>
      </c>
      <c r="X19" s="70">
        <v>2</v>
      </c>
      <c r="Y19" s="70">
        <v>1</v>
      </c>
      <c r="Z19" s="45">
        <f t="shared" si="6"/>
        <v>5</v>
      </c>
      <c r="AA19" s="71">
        <v>0</v>
      </c>
      <c r="AB19" s="70">
        <v>0</v>
      </c>
      <c r="AC19" s="70">
        <v>0</v>
      </c>
      <c r="AD19" s="45">
        <f t="shared" si="7"/>
        <v>0</v>
      </c>
      <c r="AE19" s="71">
        <v>0</v>
      </c>
      <c r="AF19" s="70">
        <v>0</v>
      </c>
      <c r="AG19" s="70">
        <v>0</v>
      </c>
      <c r="AH19" s="45">
        <f t="shared" si="8"/>
        <v>0</v>
      </c>
      <c r="AI19" s="71">
        <v>0</v>
      </c>
      <c r="AJ19" s="70">
        <v>0</v>
      </c>
      <c r="AK19" s="70">
        <v>0</v>
      </c>
      <c r="AL19" s="45">
        <f t="shared" si="9"/>
        <v>0</v>
      </c>
      <c r="AM19" s="71">
        <v>0</v>
      </c>
      <c r="AN19" s="70">
        <v>0</v>
      </c>
      <c r="AO19" s="70">
        <v>0</v>
      </c>
      <c r="AP19" s="45">
        <f t="shared" si="10"/>
        <v>0</v>
      </c>
      <c r="AQ19" s="71">
        <v>0</v>
      </c>
      <c r="AR19" s="70">
        <v>0</v>
      </c>
      <c r="AS19" s="70">
        <v>0</v>
      </c>
      <c r="AT19" s="45">
        <f t="shared" si="11"/>
        <v>0</v>
      </c>
    </row>
    <row r="20" spans="1:46" ht="14.1" customHeight="1">
      <c r="A20" s="72" t="s">
        <v>58</v>
      </c>
      <c r="B20" s="139" t="s">
        <v>64</v>
      </c>
      <c r="C20" s="99" t="s">
        <v>318</v>
      </c>
      <c r="D20" s="138">
        <v>6</v>
      </c>
      <c r="E20" s="101">
        <f t="shared" si="0"/>
        <v>20</v>
      </c>
      <c r="F20" s="45">
        <f t="shared" si="1"/>
        <v>-88</v>
      </c>
      <c r="G20" s="102">
        <v>0</v>
      </c>
      <c r="H20" s="103">
        <v>0</v>
      </c>
      <c r="I20" s="103">
        <v>0</v>
      </c>
      <c r="J20" s="104">
        <f t="shared" si="2"/>
        <v>0</v>
      </c>
      <c r="K20" s="102">
        <v>3</v>
      </c>
      <c r="L20" s="103">
        <v>5</v>
      </c>
      <c r="M20" s="103">
        <v>12</v>
      </c>
      <c r="N20" s="104">
        <f t="shared" si="3"/>
        <v>20</v>
      </c>
      <c r="O20" s="102">
        <v>0</v>
      </c>
      <c r="P20" s="103">
        <v>0</v>
      </c>
      <c r="Q20" s="103">
        <v>0</v>
      </c>
      <c r="R20" s="104">
        <f t="shared" si="4"/>
        <v>0</v>
      </c>
      <c r="S20" s="102">
        <v>0</v>
      </c>
      <c r="T20" s="103">
        <v>0</v>
      </c>
      <c r="U20" s="103">
        <v>0</v>
      </c>
      <c r="V20" s="104">
        <f t="shared" si="5"/>
        <v>0</v>
      </c>
      <c r="W20" s="102">
        <v>0</v>
      </c>
      <c r="X20" s="103">
        <v>0</v>
      </c>
      <c r="Y20" s="103">
        <v>0</v>
      </c>
      <c r="Z20" s="104">
        <f t="shared" si="6"/>
        <v>0</v>
      </c>
      <c r="AA20" s="102">
        <v>0</v>
      </c>
      <c r="AB20" s="103">
        <v>0</v>
      </c>
      <c r="AC20" s="103">
        <v>0</v>
      </c>
      <c r="AD20" s="104">
        <f t="shared" si="7"/>
        <v>0</v>
      </c>
      <c r="AE20" s="102">
        <v>0</v>
      </c>
      <c r="AF20" s="103">
        <v>0</v>
      </c>
      <c r="AG20" s="103">
        <v>0</v>
      </c>
      <c r="AH20" s="104">
        <f t="shared" si="8"/>
        <v>0</v>
      </c>
      <c r="AI20" s="102">
        <v>0</v>
      </c>
      <c r="AJ20" s="103">
        <v>0</v>
      </c>
      <c r="AK20" s="103">
        <v>0</v>
      </c>
      <c r="AL20" s="104">
        <f t="shared" si="9"/>
        <v>0</v>
      </c>
      <c r="AM20" s="102">
        <v>0</v>
      </c>
      <c r="AN20" s="103">
        <v>0</v>
      </c>
      <c r="AO20" s="103">
        <v>0</v>
      </c>
      <c r="AP20" s="104">
        <f t="shared" si="10"/>
        <v>0</v>
      </c>
      <c r="AQ20" s="102">
        <v>0</v>
      </c>
      <c r="AR20" s="103">
        <v>0</v>
      </c>
      <c r="AS20" s="103">
        <v>0</v>
      </c>
      <c r="AT20" s="104">
        <f t="shared" si="11"/>
        <v>0</v>
      </c>
    </row>
    <row r="21" spans="1:46" ht="14.1" customHeight="1">
      <c r="A21" s="72" t="s">
        <v>62</v>
      </c>
      <c r="B21" s="139" t="s">
        <v>66</v>
      </c>
      <c r="C21" s="87" t="s">
        <v>319</v>
      </c>
      <c r="D21" s="137">
        <v>4</v>
      </c>
      <c r="E21" s="44">
        <f t="shared" si="0"/>
        <v>16</v>
      </c>
      <c r="F21" s="45">
        <f t="shared" si="1"/>
        <v>-92</v>
      </c>
      <c r="G21" s="71">
        <v>2</v>
      </c>
      <c r="H21" s="70">
        <v>0</v>
      </c>
      <c r="I21" s="70">
        <v>3</v>
      </c>
      <c r="J21" s="45">
        <f t="shared" si="2"/>
        <v>5</v>
      </c>
      <c r="K21" s="71">
        <v>2</v>
      </c>
      <c r="L21" s="70">
        <v>2</v>
      </c>
      <c r="M21" s="70">
        <v>4</v>
      </c>
      <c r="N21" s="45">
        <f t="shared" si="3"/>
        <v>8</v>
      </c>
      <c r="O21" s="71">
        <v>2</v>
      </c>
      <c r="P21" s="70">
        <v>1</v>
      </c>
      <c r="Q21" s="70">
        <v>0</v>
      </c>
      <c r="R21" s="45">
        <f t="shared" si="4"/>
        <v>3</v>
      </c>
      <c r="S21" s="71">
        <v>0</v>
      </c>
      <c r="T21" s="70">
        <v>0</v>
      </c>
      <c r="U21" s="70">
        <v>0</v>
      </c>
      <c r="V21" s="45">
        <f t="shared" si="5"/>
        <v>0</v>
      </c>
      <c r="W21" s="71">
        <v>0</v>
      </c>
      <c r="X21" s="70">
        <v>0</v>
      </c>
      <c r="Y21" s="70">
        <v>0</v>
      </c>
      <c r="Z21" s="45">
        <f t="shared" si="6"/>
        <v>0</v>
      </c>
      <c r="AA21" s="71">
        <v>0</v>
      </c>
      <c r="AB21" s="70">
        <v>0</v>
      </c>
      <c r="AC21" s="70">
        <v>0</v>
      </c>
      <c r="AD21" s="45">
        <f t="shared" si="7"/>
        <v>0</v>
      </c>
      <c r="AE21" s="71">
        <v>0</v>
      </c>
      <c r="AF21" s="70">
        <v>0</v>
      </c>
      <c r="AG21" s="70">
        <v>0</v>
      </c>
      <c r="AH21" s="45">
        <f t="shared" si="8"/>
        <v>0</v>
      </c>
      <c r="AI21" s="71">
        <v>0</v>
      </c>
      <c r="AJ21" s="70">
        <v>0</v>
      </c>
      <c r="AK21" s="70">
        <v>0</v>
      </c>
      <c r="AL21" s="45">
        <f t="shared" si="9"/>
        <v>0</v>
      </c>
      <c r="AM21" s="71">
        <v>0</v>
      </c>
      <c r="AN21" s="70">
        <v>0</v>
      </c>
      <c r="AO21" s="70">
        <v>0</v>
      </c>
      <c r="AP21" s="45">
        <f t="shared" si="10"/>
        <v>0</v>
      </c>
      <c r="AQ21" s="71">
        <v>0</v>
      </c>
      <c r="AR21" s="70">
        <v>0</v>
      </c>
      <c r="AS21" s="70">
        <v>0</v>
      </c>
      <c r="AT21" s="45">
        <f t="shared" si="11"/>
        <v>0</v>
      </c>
    </row>
    <row r="22" spans="1:46" ht="14.1" customHeight="1">
      <c r="A22" s="72" t="s">
        <v>68</v>
      </c>
      <c r="B22" s="139" t="s">
        <v>68</v>
      </c>
      <c r="C22" s="99" t="s">
        <v>320</v>
      </c>
      <c r="D22" s="138">
        <v>35</v>
      </c>
      <c r="E22" s="101">
        <f t="shared" si="0"/>
        <v>14</v>
      </c>
      <c r="F22" s="45">
        <f t="shared" si="1"/>
        <v>-94</v>
      </c>
      <c r="G22" s="102">
        <v>0</v>
      </c>
      <c r="H22" s="103">
        <v>0</v>
      </c>
      <c r="I22" s="103">
        <v>0</v>
      </c>
      <c r="J22" s="104">
        <f t="shared" si="2"/>
        <v>0</v>
      </c>
      <c r="K22" s="102">
        <v>2</v>
      </c>
      <c r="L22" s="103">
        <v>2</v>
      </c>
      <c r="M22" s="103">
        <v>10</v>
      </c>
      <c r="N22" s="104">
        <f t="shared" si="3"/>
        <v>14</v>
      </c>
      <c r="O22" s="102">
        <v>0</v>
      </c>
      <c r="P22" s="103">
        <v>0</v>
      </c>
      <c r="Q22" s="103">
        <v>0</v>
      </c>
      <c r="R22" s="104">
        <f t="shared" si="4"/>
        <v>0</v>
      </c>
      <c r="S22" s="102">
        <v>0</v>
      </c>
      <c r="T22" s="103">
        <v>0</v>
      </c>
      <c r="U22" s="103">
        <v>0</v>
      </c>
      <c r="V22" s="104">
        <f t="shared" si="5"/>
        <v>0</v>
      </c>
      <c r="W22" s="102">
        <v>0</v>
      </c>
      <c r="X22" s="103">
        <v>0</v>
      </c>
      <c r="Y22" s="103">
        <v>0</v>
      </c>
      <c r="Z22" s="104">
        <f t="shared" si="6"/>
        <v>0</v>
      </c>
      <c r="AA22" s="102">
        <v>0</v>
      </c>
      <c r="AB22" s="103">
        <v>0</v>
      </c>
      <c r="AC22" s="103">
        <v>0</v>
      </c>
      <c r="AD22" s="104">
        <f t="shared" si="7"/>
        <v>0</v>
      </c>
      <c r="AE22" s="102">
        <v>0</v>
      </c>
      <c r="AF22" s="103">
        <v>0</v>
      </c>
      <c r="AG22" s="103">
        <v>0</v>
      </c>
      <c r="AH22" s="104">
        <f t="shared" si="8"/>
        <v>0</v>
      </c>
      <c r="AI22" s="102">
        <v>0</v>
      </c>
      <c r="AJ22" s="103">
        <v>0</v>
      </c>
      <c r="AK22" s="103">
        <v>0</v>
      </c>
      <c r="AL22" s="104">
        <f t="shared" si="9"/>
        <v>0</v>
      </c>
      <c r="AM22" s="102">
        <v>0</v>
      </c>
      <c r="AN22" s="103">
        <v>0</v>
      </c>
      <c r="AO22" s="103">
        <v>0</v>
      </c>
      <c r="AP22" s="104">
        <f t="shared" si="10"/>
        <v>0</v>
      </c>
      <c r="AQ22" s="102">
        <v>0</v>
      </c>
      <c r="AR22" s="103">
        <v>0</v>
      </c>
      <c r="AS22" s="103">
        <v>0</v>
      </c>
      <c r="AT22" s="104">
        <f t="shared" si="11"/>
        <v>0</v>
      </c>
    </row>
    <row r="23" spans="1:46" ht="14.1" customHeight="1">
      <c r="A23" s="72" t="s">
        <v>72</v>
      </c>
      <c r="B23" s="139" t="s">
        <v>70</v>
      </c>
      <c r="C23" s="42" t="s">
        <v>321</v>
      </c>
      <c r="D23" s="137">
        <v>81</v>
      </c>
      <c r="E23" s="44">
        <f t="shared" si="0"/>
        <v>14</v>
      </c>
      <c r="F23" s="45">
        <f t="shared" si="1"/>
        <v>-94</v>
      </c>
      <c r="G23" s="71">
        <v>2</v>
      </c>
      <c r="H23" s="84">
        <v>0</v>
      </c>
      <c r="I23" s="84">
        <v>2</v>
      </c>
      <c r="J23" s="45">
        <f t="shared" si="2"/>
        <v>4</v>
      </c>
      <c r="K23" s="71">
        <v>2</v>
      </c>
      <c r="L23" s="70">
        <v>0</v>
      </c>
      <c r="M23" s="70">
        <v>0</v>
      </c>
      <c r="N23" s="45">
        <f t="shared" si="3"/>
        <v>2</v>
      </c>
      <c r="O23" s="71">
        <v>0</v>
      </c>
      <c r="P23" s="70">
        <v>0</v>
      </c>
      <c r="Q23" s="70">
        <v>0</v>
      </c>
      <c r="R23" s="45">
        <f t="shared" si="4"/>
        <v>0</v>
      </c>
      <c r="S23" s="71">
        <v>2</v>
      </c>
      <c r="T23" s="70">
        <v>0</v>
      </c>
      <c r="U23" s="70">
        <v>1</v>
      </c>
      <c r="V23" s="45">
        <f t="shared" si="5"/>
        <v>3</v>
      </c>
      <c r="W23" s="71">
        <v>2</v>
      </c>
      <c r="X23" s="70">
        <v>0</v>
      </c>
      <c r="Y23" s="70">
        <v>3</v>
      </c>
      <c r="Z23" s="45">
        <f t="shared" si="6"/>
        <v>5</v>
      </c>
      <c r="AA23" s="71">
        <v>0</v>
      </c>
      <c r="AB23" s="70">
        <v>0</v>
      </c>
      <c r="AC23" s="70">
        <v>0</v>
      </c>
      <c r="AD23" s="45">
        <f t="shared" si="7"/>
        <v>0</v>
      </c>
      <c r="AE23" s="71">
        <v>0</v>
      </c>
      <c r="AF23" s="70">
        <v>0</v>
      </c>
      <c r="AG23" s="70">
        <v>0</v>
      </c>
      <c r="AH23" s="45">
        <f t="shared" si="8"/>
        <v>0</v>
      </c>
      <c r="AI23" s="71">
        <v>0</v>
      </c>
      <c r="AJ23" s="70">
        <v>0</v>
      </c>
      <c r="AK23" s="70">
        <v>0</v>
      </c>
      <c r="AL23" s="45">
        <f t="shared" si="9"/>
        <v>0</v>
      </c>
      <c r="AM23" s="71">
        <v>0</v>
      </c>
      <c r="AN23" s="70">
        <v>0</v>
      </c>
      <c r="AO23" s="70">
        <v>0</v>
      </c>
      <c r="AP23" s="45">
        <f t="shared" si="10"/>
        <v>0</v>
      </c>
      <c r="AQ23" s="71">
        <v>0</v>
      </c>
      <c r="AR23" s="70">
        <v>0</v>
      </c>
      <c r="AS23" s="70">
        <v>0</v>
      </c>
      <c r="AT23" s="45">
        <f t="shared" si="11"/>
        <v>0</v>
      </c>
    </row>
    <row r="24" spans="1:46" ht="14.1" customHeight="1">
      <c r="A24" s="72" t="s">
        <v>70</v>
      </c>
      <c r="B24" s="139" t="s">
        <v>72</v>
      </c>
      <c r="C24" s="42" t="s">
        <v>322</v>
      </c>
      <c r="D24" s="137">
        <v>114</v>
      </c>
      <c r="E24" s="44">
        <f t="shared" si="0"/>
        <v>12</v>
      </c>
      <c r="F24" s="45">
        <f t="shared" si="1"/>
        <v>-96</v>
      </c>
      <c r="G24" s="71">
        <v>2</v>
      </c>
      <c r="H24" s="70">
        <v>1</v>
      </c>
      <c r="I24" s="70">
        <v>1</v>
      </c>
      <c r="J24" s="45">
        <f t="shared" si="2"/>
        <v>4</v>
      </c>
      <c r="K24" s="71">
        <v>0</v>
      </c>
      <c r="L24" s="70">
        <v>0</v>
      </c>
      <c r="M24" s="70">
        <v>0</v>
      </c>
      <c r="N24" s="45">
        <f t="shared" si="3"/>
        <v>0</v>
      </c>
      <c r="O24" s="71">
        <v>2</v>
      </c>
      <c r="P24" s="70">
        <v>0</v>
      </c>
      <c r="Q24" s="70">
        <v>0</v>
      </c>
      <c r="R24" s="45">
        <f t="shared" si="4"/>
        <v>2</v>
      </c>
      <c r="S24" s="71">
        <v>2</v>
      </c>
      <c r="T24" s="70">
        <v>0</v>
      </c>
      <c r="U24" s="70">
        <v>2</v>
      </c>
      <c r="V24" s="45">
        <f t="shared" si="5"/>
        <v>4</v>
      </c>
      <c r="W24" s="71">
        <v>2</v>
      </c>
      <c r="X24" s="70">
        <v>0</v>
      </c>
      <c r="Y24" s="70">
        <v>0</v>
      </c>
      <c r="Z24" s="45">
        <f t="shared" si="6"/>
        <v>2</v>
      </c>
      <c r="AA24" s="71">
        <v>0</v>
      </c>
      <c r="AB24" s="70">
        <v>0</v>
      </c>
      <c r="AC24" s="70">
        <v>0</v>
      </c>
      <c r="AD24" s="45">
        <f t="shared" si="7"/>
        <v>0</v>
      </c>
      <c r="AE24" s="71">
        <v>0</v>
      </c>
      <c r="AF24" s="70">
        <v>0</v>
      </c>
      <c r="AG24" s="70">
        <v>0</v>
      </c>
      <c r="AH24" s="45">
        <f t="shared" si="8"/>
        <v>0</v>
      </c>
      <c r="AI24" s="71">
        <v>0</v>
      </c>
      <c r="AJ24" s="70">
        <v>0</v>
      </c>
      <c r="AK24" s="70">
        <v>0</v>
      </c>
      <c r="AL24" s="45">
        <f t="shared" si="9"/>
        <v>0</v>
      </c>
      <c r="AM24" s="71">
        <v>0</v>
      </c>
      <c r="AN24" s="70">
        <v>0</v>
      </c>
      <c r="AO24" s="70">
        <v>0</v>
      </c>
      <c r="AP24" s="45">
        <f t="shared" si="10"/>
        <v>0</v>
      </c>
      <c r="AQ24" s="71">
        <v>0</v>
      </c>
      <c r="AR24" s="70">
        <v>0</v>
      </c>
      <c r="AS24" s="70">
        <v>0</v>
      </c>
      <c r="AT24" s="45">
        <f t="shared" si="11"/>
        <v>0</v>
      </c>
    </row>
    <row r="25" spans="1:46" ht="13.5">
      <c r="A25" s="72" t="s">
        <v>110</v>
      </c>
      <c r="B25" s="139" t="s">
        <v>110</v>
      </c>
      <c r="C25" s="87" t="s">
        <v>323</v>
      </c>
      <c r="D25" s="137">
        <v>51</v>
      </c>
      <c r="E25" s="44">
        <f t="shared" si="0"/>
        <v>8</v>
      </c>
      <c r="F25" s="45">
        <f t="shared" si="1"/>
        <v>-100</v>
      </c>
      <c r="G25" s="71">
        <v>2</v>
      </c>
      <c r="H25" s="84">
        <v>0</v>
      </c>
      <c r="I25" s="84">
        <v>6</v>
      </c>
      <c r="J25" s="45">
        <f t="shared" si="2"/>
        <v>8</v>
      </c>
      <c r="K25" s="71">
        <v>0</v>
      </c>
      <c r="L25" s="70">
        <v>0</v>
      </c>
      <c r="M25" s="70">
        <v>0</v>
      </c>
      <c r="N25" s="45">
        <f t="shared" si="3"/>
        <v>0</v>
      </c>
      <c r="O25" s="71">
        <v>0</v>
      </c>
      <c r="P25" s="70">
        <v>0</v>
      </c>
      <c r="Q25" s="70">
        <v>0</v>
      </c>
      <c r="R25" s="45">
        <f t="shared" si="4"/>
        <v>0</v>
      </c>
      <c r="S25" s="71">
        <v>0</v>
      </c>
      <c r="T25" s="70">
        <v>0</v>
      </c>
      <c r="U25" s="70">
        <v>0</v>
      </c>
      <c r="V25" s="45">
        <f t="shared" si="5"/>
        <v>0</v>
      </c>
      <c r="W25" s="71">
        <v>0</v>
      </c>
      <c r="X25" s="70">
        <v>0</v>
      </c>
      <c r="Y25" s="70">
        <v>0</v>
      </c>
      <c r="Z25" s="45">
        <f t="shared" si="6"/>
        <v>0</v>
      </c>
      <c r="AA25" s="71">
        <v>0</v>
      </c>
      <c r="AB25" s="70">
        <v>0</v>
      </c>
      <c r="AC25" s="70">
        <v>0</v>
      </c>
      <c r="AD25" s="45">
        <f t="shared" si="7"/>
        <v>0</v>
      </c>
      <c r="AE25" s="71">
        <v>0</v>
      </c>
      <c r="AF25" s="70">
        <v>0</v>
      </c>
      <c r="AG25" s="70">
        <v>0</v>
      </c>
      <c r="AH25" s="45">
        <f t="shared" si="8"/>
        <v>0</v>
      </c>
      <c r="AI25" s="71">
        <v>0</v>
      </c>
      <c r="AJ25" s="70">
        <v>0</v>
      </c>
      <c r="AK25" s="70">
        <v>0</v>
      </c>
      <c r="AL25" s="45">
        <f t="shared" si="9"/>
        <v>0</v>
      </c>
      <c r="AM25" s="71">
        <v>0</v>
      </c>
      <c r="AN25" s="70">
        <v>0</v>
      </c>
      <c r="AO25" s="70">
        <v>0</v>
      </c>
      <c r="AP25" s="45">
        <f t="shared" si="10"/>
        <v>0</v>
      </c>
      <c r="AQ25" s="71">
        <v>0</v>
      </c>
      <c r="AR25" s="70">
        <v>0</v>
      </c>
      <c r="AS25" s="70">
        <v>0</v>
      </c>
      <c r="AT25" s="45">
        <f t="shared" si="11"/>
        <v>0</v>
      </c>
    </row>
    <row r="26" spans="1:46" ht="13.5">
      <c r="A26" s="72" t="s">
        <v>119</v>
      </c>
      <c r="B26" s="139" t="s">
        <v>112</v>
      </c>
      <c r="C26" s="99" t="s">
        <v>324</v>
      </c>
      <c r="D26" s="138">
        <v>95</v>
      </c>
      <c r="E26" s="101">
        <f t="shared" si="0"/>
        <v>8</v>
      </c>
      <c r="F26" s="45">
        <f t="shared" si="1"/>
        <v>-100</v>
      </c>
      <c r="G26" s="102">
        <v>0</v>
      </c>
      <c r="H26" s="103">
        <v>0</v>
      </c>
      <c r="I26" s="103">
        <v>0</v>
      </c>
      <c r="J26" s="104">
        <f t="shared" si="2"/>
        <v>0</v>
      </c>
      <c r="K26" s="102">
        <v>2</v>
      </c>
      <c r="L26" s="103">
        <v>0</v>
      </c>
      <c r="M26" s="103">
        <v>0</v>
      </c>
      <c r="N26" s="104">
        <f t="shared" si="3"/>
        <v>2</v>
      </c>
      <c r="O26" s="102">
        <v>0</v>
      </c>
      <c r="P26" s="103">
        <v>0</v>
      </c>
      <c r="Q26" s="103">
        <v>0</v>
      </c>
      <c r="R26" s="104">
        <f t="shared" si="4"/>
        <v>0</v>
      </c>
      <c r="S26" s="102">
        <v>0</v>
      </c>
      <c r="T26" s="103">
        <v>0</v>
      </c>
      <c r="U26" s="103">
        <v>0</v>
      </c>
      <c r="V26" s="104">
        <f t="shared" si="5"/>
        <v>0</v>
      </c>
      <c r="W26" s="102">
        <v>2</v>
      </c>
      <c r="X26" s="103">
        <v>2</v>
      </c>
      <c r="Y26" s="103">
        <v>2</v>
      </c>
      <c r="Z26" s="104">
        <f t="shared" si="6"/>
        <v>6</v>
      </c>
      <c r="AA26" s="102">
        <v>0</v>
      </c>
      <c r="AB26" s="103">
        <v>0</v>
      </c>
      <c r="AC26" s="103">
        <v>0</v>
      </c>
      <c r="AD26" s="104">
        <f t="shared" si="7"/>
        <v>0</v>
      </c>
      <c r="AE26" s="102">
        <v>0</v>
      </c>
      <c r="AF26" s="103">
        <v>0</v>
      </c>
      <c r="AG26" s="103">
        <v>0</v>
      </c>
      <c r="AH26" s="104">
        <f t="shared" si="8"/>
        <v>0</v>
      </c>
      <c r="AI26" s="102">
        <v>0</v>
      </c>
      <c r="AJ26" s="103">
        <v>0</v>
      </c>
      <c r="AK26" s="103">
        <v>0</v>
      </c>
      <c r="AL26" s="104">
        <f t="shared" si="9"/>
        <v>0</v>
      </c>
      <c r="AM26" s="102">
        <v>0</v>
      </c>
      <c r="AN26" s="103">
        <v>0</v>
      </c>
      <c r="AO26" s="103">
        <v>0</v>
      </c>
      <c r="AP26" s="104">
        <f t="shared" si="10"/>
        <v>0</v>
      </c>
      <c r="AQ26" s="102">
        <v>0</v>
      </c>
      <c r="AR26" s="103">
        <v>0</v>
      </c>
      <c r="AS26" s="103">
        <v>0</v>
      </c>
      <c r="AT26" s="104">
        <f t="shared" si="11"/>
        <v>0</v>
      </c>
    </row>
    <row r="27" spans="1:46" ht="13.5">
      <c r="A27" s="72" t="s">
        <v>109</v>
      </c>
      <c r="B27" s="139" t="s">
        <v>109</v>
      </c>
      <c r="C27" s="87" t="s">
        <v>325</v>
      </c>
      <c r="D27" s="137">
        <v>40</v>
      </c>
      <c r="E27" s="44">
        <f t="shared" si="0"/>
        <v>6</v>
      </c>
      <c r="F27" s="45">
        <f t="shared" si="1"/>
        <v>-102</v>
      </c>
      <c r="G27" s="71">
        <v>2</v>
      </c>
      <c r="H27" s="70">
        <v>0</v>
      </c>
      <c r="I27" s="70">
        <v>0</v>
      </c>
      <c r="J27" s="45">
        <f t="shared" si="2"/>
        <v>2</v>
      </c>
      <c r="K27" s="71">
        <v>2</v>
      </c>
      <c r="L27" s="70">
        <v>0</v>
      </c>
      <c r="M27" s="70">
        <v>0</v>
      </c>
      <c r="N27" s="45">
        <f t="shared" si="3"/>
        <v>2</v>
      </c>
      <c r="O27" s="71">
        <v>0</v>
      </c>
      <c r="P27" s="70">
        <v>0</v>
      </c>
      <c r="Q27" s="70">
        <v>0</v>
      </c>
      <c r="R27" s="45">
        <f t="shared" si="4"/>
        <v>0</v>
      </c>
      <c r="S27" s="71">
        <v>0</v>
      </c>
      <c r="T27" s="70">
        <v>0</v>
      </c>
      <c r="U27" s="70">
        <v>0</v>
      </c>
      <c r="V27" s="45">
        <f t="shared" si="5"/>
        <v>0</v>
      </c>
      <c r="W27" s="71">
        <v>2</v>
      </c>
      <c r="X27" s="70">
        <v>0</v>
      </c>
      <c r="Y27" s="70">
        <v>0</v>
      </c>
      <c r="Z27" s="45">
        <f t="shared" si="6"/>
        <v>2</v>
      </c>
      <c r="AA27" s="71">
        <v>0</v>
      </c>
      <c r="AB27" s="70">
        <v>0</v>
      </c>
      <c r="AC27" s="70">
        <v>0</v>
      </c>
      <c r="AD27" s="45">
        <f t="shared" si="7"/>
        <v>0</v>
      </c>
      <c r="AE27" s="71">
        <v>0</v>
      </c>
      <c r="AF27" s="70">
        <v>0</v>
      </c>
      <c r="AG27" s="70">
        <v>0</v>
      </c>
      <c r="AH27" s="45">
        <f t="shared" si="8"/>
        <v>0</v>
      </c>
      <c r="AI27" s="71">
        <v>0</v>
      </c>
      <c r="AJ27" s="70">
        <v>0</v>
      </c>
      <c r="AK27" s="70">
        <v>0</v>
      </c>
      <c r="AL27" s="45">
        <f t="shared" si="9"/>
        <v>0</v>
      </c>
      <c r="AM27" s="71">
        <v>0</v>
      </c>
      <c r="AN27" s="70">
        <v>0</v>
      </c>
      <c r="AO27" s="70">
        <v>0</v>
      </c>
      <c r="AP27" s="45">
        <f t="shared" si="10"/>
        <v>0</v>
      </c>
      <c r="AQ27" s="71">
        <v>0</v>
      </c>
      <c r="AR27" s="70">
        <v>0</v>
      </c>
      <c r="AS27" s="70">
        <v>0</v>
      </c>
      <c r="AT27" s="45">
        <f t="shared" si="11"/>
        <v>0</v>
      </c>
    </row>
    <row r="28" spans="1:46" ht="13.5">
      <c r="A28" s="72" t="s">
        <v>115</v>
      </c>
      <c r="B28" s="139" t="s">
        <v>116</v>
      </c>
      <c r="C28" s="87" t="s">
        <v>326</v>
      </c>
      <c r="D28" s="137">
        <v>177</v>
      </c>
      <c r="E28" s="44">
        <f t="shared" si="0"/>
        <v>6</v>
      </c>
      <c r="F28" s="45">
        <f t="shared" si="1"/>
        <v>-102</v>
      </c>
      <c r="G28" s="71">
        <v>0</v>
      </c>
      <c r="H28" s="70">
        <v>0</v>
      </c>
      <c r="I28" s="70">
        <v>0</v>
      </c>
      <c r="J28" s="45">
        <f t="shared" si="2"/>
        <v>0</v>
      </c>
      <c r="K28" s="71">
        <v>0</v>
      </c>
      <c r="L28" s="70">
        <v>0</v>
      </c>
      <c r="M28" s="70">
        <v>0</v>
      </c>
      <c r="N28" s="45">
        <f t="shared" si="3"/>
        <v>0</v>
      </c>
      <c r="O28" s="71">
        <v>0</v>
      </c>
      <c r="P28" s="70">
        <v>0</v>
      </c>
      <c r="Q28" s="70">
        <v>0</v>
      </c>
      <c r="R28" s="45">
        <f t="shared" si="4"/>
        <v>0</v>
      </c>
      <c r="S28" s="71">
        <v>0</v>
      </c>
      <c r="T28" s="70">
        <v>0</v>
      </c>
      <c r="U28" s="70">
        <v>0</v>
      </c>
      <c r="V28" s="45">
        <f t="shared" si="5"/>
        <v>0</v>
      </c>
      <c r="W28" s="71">
        <v>2</v>
      </c>
      <c r="X28" s="70">
        <v>0</v>
      </c>
      <c r="Y28" s="70">
        <v>4</v>
      </c>
      <c r="Z28" s="45">
        <f t="shared" si="6"/>
        <v>6</v>
      </c>
      <c r="AA28" s="71">
        <v>0</v>
      </c>
      <c r="AB28" s="70">
        <v>0</v>
      </c>
      <c r="AC28" s="70">
        <v>0</v>
      </c>
      <c r="AD28" s="45">
        <f t="shared" si="7"/>
        <v>0</v>
      </c>
      <c r="AE28" s="71">
        <v>0</v>
      </c>
      <c r="AF28" s="70">
        <v>0</v>
      </c>
      <c r="AG28" s="70">
        <v>0</v>
      </c>
      <c r="AH28" s="45">
        <f t="shared" si="8"/>
        <v>0</v>
      </c>
      <c r="AI28" s="71">
        <v>0</v>
      </c>
      <c r="AJ28" s="70">
        <v>0</v>
      </c>
      <c r="AK28" s="70">
        <v>0</v>
      </c>
      <c r="AL28" s="45">
        <f t="shared" si="9"/>
        <v>0</v>
      </c>
      <c r="AM28" s="71">
        <v>0</v>
      </c>
      <c r="AN28" s="70">
        <v>0</v>
      </c>
      <c r="AO28" s="70">
        <v>0</v>
      </c>
      <c r="AP28" s="45">
        <f t="shared" si="10"/>
        <v>0</v>
      </c>
      <c r="AQ28" s="71">
        <v>0</v>
      </c>
      <c r="AR28" s="70">
        <v>0</v>
      </c>
      <c r="AS28" s="70">
        <v>0</v>
      </c>
      <c r="AT28" s="45">
        <f t="shared" si="11"/>
        <v>0</v>
      </c>
    </row>
    <row r="29" spans="1:46" ht="13.5">
      <c r="A29" s="72" t="s">
        <v>112</v>
      </c>
      <c r="B29" s="139" t="s">
        <v>119</v>
      </c>
      <c r="C29" s="79" t="s">
        <v>327</v>
      </c>
      <c r="D29" s="141">
        <v>7</v>
      </c>
      <c r="E29" s="49">
        <f t="shared" si="0"/>
        <v>5</v>
      </c>
      <c r="F29" s="45">
        <f t="shared" si="1"/>
        <v>-103</v>
      </c>
      <c r="G29" s="83">
        <v>2</v>
      </c>
      <c r="H29" s="81">
        <v>0</v>
      </c>
      <c r="I29" s="81">
        <v>0</v>
      </c>
      <c r="J29" s="52">
        <f t="shared" si="2"/>
        <v>2</v>
      </c>
      <c r="K29" s="83">
        <v>2</v>
      </c>
      <c r="L29" s="81">
        <v>0</v>
      </c>
      <c r="M29" s="81">
        <v>1</v>
      </c>
      <c r="N29" s="52">
        <f t="shared" si="3"/>
        <v>3</v>
      </c>
      <c r="O29" s="83">
        <v>0</v>
      </c>
      <c r="P29" s="81">
        <v>0</v>
      </c>
      <c r="Q29" s="81">
        <v>0</v>
      </c>
      <c r="R29" s="52">
        <f t="shared" si="4"/>
        <v>0</v>
      </c>
      <c r="S29" s="83">
        <v>0</v>
      </c>
      <c r="T29" s="81">
        <v>0</v>
      </c>
      <c r="U29" s="81">
        <v>0</v>
      </c>
      <c r="V29" s="52">
        <f t="shared" si="5"/>
        <v>0</v>
      </c>
      <c r="W29" s="83">
        <v>0</v>
      </c>
      <c r="X29" s="81">
        <v>0</v>
      </c>
      <c r="Y29" s="81">
        <v>0</v>
      </c>
      <c r="Z29" s="52">
        <f t="shared" si="6"/>
        <v>0</v>
      </c>
      <c r="AA29" s="83">
        <v>0</v>
      </c>
      <c r="AB29" s="81">
        <v>0</v>
      </c>
      <c r="AC29" s="81">
        <v>0</v>
      </c>
      <c r="AD29" s="52">
        <f t="shared" si="7"/>
        <v>0</v>
      </c>
      <c r="AE29" s="83">
        <v>0</v>
      </c>
      <c r="AF29" s="81">
        <v>0</v>
      </c>
      <c r="AG29" s="81">
        <v>0</v>
      </c>
      <c r="AH29" s="52">
        <f t="shared" si="8"/>
        <v>0</v>
      </c>
      <c r="AI29" s="83">
        <v>0</v>
      </c>
      <c r="AJ29" s="81">
        <v>0</v>
      </c>
      <c r="AK29" s="81">
        <v>0</v>
      </c>
      <c r="AL29" s="52">
        <f t="shared" si="9"/>
        <v>0</v>
      </c>
      <c r="AM29" s="83">
        <v>0</v>
      </c>
      <c r="AN29" s="81">
        <v>0</v>
      </c>
      <c r="AO29" s="81">
        <v>0</v>
      </c>
      <c r="AP29" s="52">
        <f t="shared" si="10"/>
        <v>0</v>
      </c>
      <c r="AQ29" s="83">
        <v>0</v>
      </c>
      <c r="AR29" s="81">
        <v>0</v>
      </c>
      <c r="AS29" s="81">
        <v>0</v>
      </c>
      <c r="AT29" s="52">
        <f t="shared" si="11"/>
        <v>0</v>
      </c>
    </row>
    <row r="30" spans="1:46" ht="13.5">
      <c r="A30" s="72" t="s">
        <v>121</v>
      </c>
      <c r="B30" s="139" t="s">
        <v>121</v>
      </c>
      <c r="C30" s="99" t="s">
        <v>328</v>
      </c>
      <c r="D30" s="138">
        <v>53</v>
      </c>
      <c r="E30" s="101">
        <f t="shared" si="0"/>
        <v>4</v>
      </c>
      <c r="F30" s="45">
        <f t="shared" si="1"/>
        <v>-104</v>
      </c>
      <c r="G30" s="102">
        <v>0</v>
      </c>
      <c r="H30" s="103">
        <v>0</v>
      </c>
      <c r="I30" s="103">
        <v>0</v>
      </c>
      <c r="J30" s="104">
        <f t="shared" si="2"/>
        <v>0</v>
      </c>
      <c r="K30" s="102">
        <v>2</v>
      </c>
      <c r="L30" s="103">
        <v>0</v>
      </c>
      <c r="M30" s="103">
        <v>0</v>
      </c>
      <c r="N30" s="104">
        <f t="shared" si="3"/>
        <v>2</v>
      </c>
      <c r="O30" s="102">
        <v>0</v>
      </c>
      <c r="P30" s="103">
        <v>0</v>
      </c>
      <c r="Q30" s="103">
        <v>0</v>
      </c>
      <c r="R30" s="104">
        <f t="shared" si="4"/>
        <v>0</v>
      </c>
      <c r="S30" s="102">
        <v>0</v>
      </c>
      <c r="T30" s="103">
        <v>0</v>
      </c>
      <c r="U30" s="103">
        <v>0</v>
      </c>
      <c r="V30" s="104">
        <f t="shared" si="5"/>
        <v>0</v>
      </c>
      <c r="W30" s="102">
        <v>2</v>
      </c>
      <c r="X30" s="103">
        <v>0</v>
      </c>
      <c r="Y30" s="103">
        <v>0</v>
      </c>
      <c r="Z30" s="104">
        <f t="shared" si="6"/>
        <v>2</v>
      </c>
      <c r="AA30" s="102">
        <v>0</v>
      </c>
      <c r="AB30" s="103">
        <v>0</v>
      </c>
      <c r="AC30" s="103">
        <v>0</v>
      </c>
      <c r="AD30" s="104">
        <f t="shared" si="7"/>
        <v>0</v>
      </c>
      <c r="AE30" s="102">
        <v>0</v>
      </c>
      <c r="AF30" s="103">
        <v>0</v>
      </c>
      <c r="AG30" s="103">
        <v>0</v>
      </c>
      <c r="AH30" s="104">
        <f t="shared" si="8"/>
        <v>0</v>
      </c>
      <c r="AI30" s="102">
        <v>0</v>
      </c>
      <c r="AJ30" s="103">
        <v>0</v>
      </c>
      <c r="AK30" s="103">
        <v>0</v>
      </c>
      <c r="AL30" s="104">
        <f t="shared" si="9"/>
        <v>0</v>
      </c>
      <c r="AM30" s="102">
        <v>0</v>
      </c>
      <c r="AN30" s="103">
        <v>0</v>
      </c>
      <c r="AO30" s="103">
        <v>0</v>
      </c>
      <c r="AP30" s="104">
        <f t="shared" si="10"/>
        <v>0</v>
      </c>
      <c r="AQ30" s="102">
        <v>0</v>
      </c>
      <c r="AR30" s="103">
        <v>0</v>
      </c>
      <c r="AS30" s="103">
        <v>0</v>
      </c>
      <c r="AT30" s="104">
        <f t="shared" si="11"/>
        <v>0</v>
      </c>
    </row>
    <row r="31" spans="1:46" ht="13.5">
      <c r="A31" s="72" t="s">
        <v>123</v>
      </c>
      <c r="B31" s="139" t="s">
        <v>123</v>
      </c>
      <c r="C31" s="87" t="s">
        <v>329</v>
      </c>
      <c r="D31" s="137">
        <v>25</v>
      </c>
      <c r="E31" s="44">
        <f t="shared" si="0"/>
        <v>4</v>
      </c>
      <c r="F31" s="45">
        <f t="shared" si="1"/>
        <v>-104</v>
      </c>
      <c r="G31" s="71">
        <v>0</v>
      </c>
      <c r="H31" s="70">
        <v>0</v>
      </c>
      <c r="I31" s="70">
        <v>0</v>
      </c>
      <c r="J31" s="45">
        <f t="shared" si="2"/>
        <v>0</v>
      </c>
      <c r="K31" s="71">
        <v>2</v>
      </c>
      <c r="L31" s="70">
        <v>0</v>
      </c>
      <c r="M31" s="70">
        <v>0</v>
      </c>
      <c r="N31" s="45">
        <f t="shared" si="3"/>
        <v>2</v>
      </c>
      <c r="O31" s="71">
        <v>0</v>
      </c>
      <c r="P31" s="70">
        <v>0</v>
      </c>
      <c r="Q31" s="70">
        <v>0</v>
      </c>
      <c r="R31" s="45">
        <f t="shared" si="4"/>
        <v>0</v>
      </c>
      <c r="S31" s="71">
        <v>0</v>
      </c>
      <c r="T31" s="70">
        <v>0</v>
      </c>
      <c r="U31" s="70">
        <v>0</v>
      </c>
      <c r="V31" s="45">
        <f t="shared" si="5"/>
        <v>0</v>
      </c>
      <c r="W31" s="71">
        <v>2</v>
      </c>
      <c r="X31" s="70">
        <v>0</v>
      </c>
      <c r="Y31" s="70">
        <v>0</v>
      </c>
      <c r="Z31" s="45">
        <f t="shared" si="6"/>
        <v>2</v>
      </c>
      <c r="AA31" s="71">
        <v>0</v>
      </c>
      <c r="AB31" s="70">
        <v>0</v>
      </c>
      <c r="AC31" s="70">
        <v>0</v>
      </c>
      <c r="AD31" s="45">
        <f t="shared" si="7"/>
        <v>0</v>
      </c>
      <c r="AE31" s="71">
        <v>0</v>
      </c>
      <c r="AF31" s="70">
        <v>0</v>
      </c>
      <c r="AG31" s="70">
        <v>0</v>
      </c>
      <c r="AH31" s="45">
        <f t="shared" si="8"/>
        <v>0</v>
      </c>
      <c r="AI31" s="71">
        <v>0</v>
      </c>
      <c r="AJ31" s="70">
        <v>0</v>
      </c>
      <c r="AK31" s="70">
        <v>0</v>
      </c>
      <c r="AL31" s="45">
        <f t="shared" si="9"/>
        <v>0</v>
      </c>
      <c r="AM31" s="71">
        <v>0</v>
      </c>
      <c r="AN31" s="70">
        <v>0</v>
      </c>
      <c r="AO31" s="70">
        <v>0</v>
      </c>
      <c r="AP31" s="45">
        <f t="shared" si="10"/>
        <v>0</v>
      </c>
      <c r="AQ31" s="71">
        <v>0</v>
      </c>
      <c r="AR31" s="70">
        <v>0</v>
      </c>
      <c r="AS31" s="70">
        <v>0</v>
      </c>
      <c r="AT31" s="45">
        <f t="shared" si="11"/>
        <v>0</v>
      </c>
    </row>
    <row r="32" spans="1:46" ht="13.5">
      <c r="A32" s="72" t="s">
        <v>116</v>
      </c>
      <c r="B32" s="139" t="s">
        <v>115</v>
      </c>
      <c r="C32" s="87" t="s">
        <v>330</v>
      </c>
      <c r="D32" s="137">
        <v>163</v>
      </c>
      <c r="E32" s="44">
        <f t="shared" si="0"/>
        <v>2</v>
      </c>
      <c r="F32" s="45">
        <f t="shared" si="1"/>
        <v>-106</v>
      </c>
      <c r="G32" s="71">
        <v>2</v>
      </c>
      <c r="H32" s="70">
        <v>0</v>
      </c>
      <c r="I32" s="70">
        <v>0</v>
      </c>
      <c r="J32" s="45">
        <f t="shared" si="2"/>
        <v>2</v>
      </c>
      <c r="K32" s="71">
        <v>0</v>
      </c>
      <c r="L32" s="70">
        <v>0</v>
      </c>
      <c r="M32" s="70">
        <v>0</v>
      </c>
      <c r="N32" s="45">
        <f t="shared" si="3"/>
        <v>0</v>
      </c>
      <c r="O32" s="71">
        <v>0</v>
      </c>
      <c r="P32" s="70">
        <v>0</v>
      </c>
      <c r="Q32" s="70">
        <v>0</v>
      </c>
      <c r="R32" s="45">
        <f t="shared" si="4"/>
        <v>0</v>
      </c>
      <c r="S32" s="71">
        <v>0</v>
      </c>
      <c r="T32" s="70">
        <v>0</v>
      </c>
      <c r="U32" s="70">
        <v>0</v>
      </c>
      <c r="V32" s="45">
        <f t="shared" si="5"/>
        <v>0</v>
      </c>
      <c r="W32" s="71">
        <v>0</v>
      </c>
      <c r="X32" s="70">
        <v>0</v>
      </c>
      <c r="Y32" s="70">
        <v>0</v>
      </c>
      <c r="Z32" s="45">
        <f t="shared" si="6"/>
        <v>0</v>
      </c>
      <c r="AA32" s="71">
        <v>0</v>
      </c>
      <c r="AB32" s="70">
        <v>0</v>
      </c>
      <c r="AC32" s="70">
        <v>0</v>
      </c>
      <c r="AD32" s="45">
        <f t="shared" si="7"/>
        <v>0</v>
      </c>
      <c r="AE32" s="71">
        <v>0</v>
      </c>
      <c r="AF32" s="70">
        <v>0</v>
      </c>
      <c r="AG32" s="70">
        <v>0</v>
      </c>
      <c r="AH32" s="45">
        <f t="shared" si="8"/>
        <v>0</v>
      </c>
      <c r="AI32" s="71">
        <v>0</v>
      </c>
      <c r="AJ32" s="70">
        <v>0</v>
      </c>
      <c r="AK32" s="70">
        <v>0</v>
      </c>
      <c r="AL32" s="45">
        <f t="shared" si="9"/>
        <v>0</v>
      </c>
      <c r="AM32" s="71">
        <v>0</v>
      </c>
      <c r="AN32" s="70">
        <v>0</v>
      </c>
      <c r="AO32" s="70">
        <v>0</v>
      </c>
      <c r="AP32" s="45">
        <f t="shared" si="10"/>
        <v>0</v>
      </c>
      <c r="AQ32" s="71">
        <v>0</v>
      </c>
      <c r="AR32" s="70">
        <v>0</v>
      </c>
      <c r="AS32" s="70">
        <v>0</v>
      </c>
      <c r="AT32" s="45">
        <f t="shared" si="11"/>
        <v>0</v>
      </c>
    </row>
    <row r="33" spans="1:46" ht="13.5">
      <c r="A33" s="73" t="s">
        <v>118</v>
      </c>
      <c r="B33" s="142" t="s">
        <v>118</v>
      </c>
      <c r="C33" s="91" t="s">
        <v>331</v>
      </c>
      <c r="D33" s="143">
        <v>147</v>
      </c>
      <c r="E33" s="56">
        <f t="shared" si="0"/>
        <v>2</v>
      </c>
      <c r="F33" s="57">
        <f t="shared" si="1"/>
        <v>-106</v>
      </c>
      <c r="G33" s="75">
        <v>0</v>
      </c>
      <c r="H33" s="76">
        <v>0</v>
      </c>
      <c r="I33" s="76">
        <v>0</v>
      </c>
      <c r="J33" s="57">
        <f t="shared" si="2"/>
        <v>0</v>
      </c>
      <c r="K33" s="75">
        <v>0</v>
      </c>
      <c r="L33" s="76">
        <v>0</v>
      </c>
      <c r="M33" s="76">
        <v>0</v>
      </c>
      <c r="N33" s="57">
        <f t="shared" si="3"/>
        <v>0</v>
      </c>
      <c r="O33" s="75">
        <v>0</v>
      </c>
      <c r="P33" s="76">
        <v>0</v>
      </c>
      <c r="Q33" s="76">
        <v>0</v>
      </c>
      <c r="R33" s="57">
        <f t="shared" si="4"/>
        <v>0</v>
      </c>
      <c r="S33" s="75">
        <v>0</v>
      </c>
      <c r="T33" s="76">
        <v>0</v>
      </c>
      <c r="U33" s="76">
        <v>0</v>
      </c>
      <c r="V33" s="57">
        <f t="shared" si="5"/>
        <v>0</v>
      </c>
      <c r="W33" s="75">
        <v>2</v>
      </c>
      <c r="X33" s="76">
        <v>0</v>
      </c>
      <c r="Y33" s="76">
        <v>0</v>
      </c>
      <c r="Z33" s="57">
        <f t="shared" si="6"/>
        <v>2</v>
      </c>
      <c r="AA33" s="75">
        <v>0</v>
      </c>
      <c r="AB33" s="76">
        <v>0</v>
      </c>
      <c r="AC33" s="76">
        <v>0</v>
      </c>
      <c r="AD33" s="57">
        <f t="shared" si="7"/>
        <v>0</v>
      </c>
      <c r="AE33" s="75">
        <v>0</v>
      </c>
      <c r="AF33" s="76">
        <v>0</v>
      </c>
      <c r="AG33" s="76">
        <v>0</v>
      </c>
      <c r="AH33" s="57">
        <f t="shared" si="8"/>
        <v>0</v>
      </c>
      <c r="AI33" s="75">
        <v>0</v>
      </c>
      <c r="AJ33" s="76">
        <v>0</v>
      </c>
      <c r="AK33" s="76">
        <v>0</v>
      </c>
      <c r="AL33" s="57">
        <f t="shared" si="9"/>
        <v>0</v>
      </c>
      <c r="AM33" s="75">
        <v>0</v>
      </c>
      <c r="AN33" s="76">
        <v>0</v>
      </c>
      <c r="AO33" s="76">
        <v>0</v>
      </c>
      <c r="AP33" s="57">
        <f t="shared" si="10"/>
        <v>0</v>
      </c>
      <c r="AQ33" s="75">
        <v>0</v>
      </c>
      <c r="AR33" s="76">
        <v>0</v>
      </c>
      <c r="AS33" s="76">
        <v>0</v>
      </c>
      <c r="AT33" s="57">
        <f t="shared" si="11"/>
        <v>0</v>
      </c>
    </row>
    <row r="34" spans="1:46" ht="13.5">
      <c r="A34" s="60"/>
      <c r="B34" s="60"/>
    </row>
    <row r="35" spans="1:46" ht="13.5">
      <c r="A35" s="60"/>
      <c r="B35" s="60"/>
    </row>
    <row r="36" spans="1:46" ht="13.5">
      <c r="A36" s="60"/>
      <c r="B36" s="60"/>
    </row>
    <row r="37" spans="1:46" ht="13.5">
      <c r="A37" s="60"/>
      <c r="B37" s="60"/>
    </row>
    <row r="38" spans="1:46" ht="13.5">
      <c r="A38" s="60"/>
      <c r="B38" s="60"/>
    </row>
    <row r="39" spans="1:46" ht="13.5">
      <c r="A39" s="60"/>
      <c r="B39" s="60"/>
    </row>
    <row r="40" spans="1:46" ht="13.5">
      <c r="A40" s="60"/>
      <c r="B40" s="60"/>
    </row>
    <row r="41" spans="1:46" ht="13.5">
      <c r="A41" s="60"/>
      <c r="B41" s="60"/>
    </row>
    <row r="42" spans="1:46" ht="13.5">
      <c r="A42" s="60"/>
      <c r="B42" s="60"/>
    </row>
    <row r="43" spans="1:46" ht="13.5">
      <c r="A43" s="60"/>
      <c r="B43" s="60"/>
    </row>
    <row r="44" spans="1:46" ht="13.5">
      <c r="A44" s="60"/>
      <c r="B44" s="60"/>
    </row>
    <row r="45" spans="1:46" ht="13.5">
      <c r="A45" s="60"/>
      <c r="B45" s="60"/>
    </row>
    <row r="46" spans="1:46" ht="13.5">
      <c r="A46" s="60"/>
      <c r="B46" s="60"/>
    </row>
    <row r="47" spans="1:46" ht="13.5">
      <c r="A47" s="60"/>
      <c r="B47" s="60"/>
    </row>
    <row r="48" spans="1:46" ht="13.5">
      <c r="A48" s="60"/>
      <c r="B48" s="60"/>
    </row>
    <row r="49" spans="1:2" ht="13.5">
      <c r="A49" s="60"/>
      <c r="B49" s="60"/>
    </row>
    <row r="50" spans="1:2" ht="13.5">
      <c r="A50" s="60"/>
      <c r="B50" s="60"/>
    </row>
    <row r="51" spans="1:2" ht="13.5">
      <c r="A51" s="60"/>
      <c r="B51" s="60"/>
    </row>
    <row r="52" spans="1:2" ht="13.5">
      <c r="A52" s="60"/>
      <c r="B52" s="60"/>
    </row>
    <row r="53" spans="1:2" ht="13.5">
      <c r="A53" s="60"/>
      <c r="B53" s="60"/>
    </row>
  </sheetData>
  <mergeCells count="31"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W3:Z3"/>
    <mergeCell ref="AA3:AD3"/>
    <mergeCell ref="AE3:AH3"/>
    <mergeCell ref="AI3:AL3"/>
    <mergeCell ref="AM3:AP3"/>
    <mergeCell ref="A1:O1"/>
    <mergeCell ref="G3:J3"/>
    <mergeCell ref="K3:N3"/>
    <mergeCell ref="O3:R3"/>
    <mergeCell ref="S3:V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53"/>
  <sheetViews>
    <sheetView tabSelected="1" zoomScale="90" zoomScaleNormal="90" workbookViewId="0">
      <pane xSplit="6" ySplit="7" topLeftCell="AA8" activePane="bottomRight" state="frozen"/>
      <selection pane="topRight" activeCell="AF1" sqref="AF1"/>
      <selection pane="bottomLeft" activeCell="A8" sqref="A8"/>
      <selection pane="bottomRight" activeCell="AA4" sqref="AA4:AD5"/>
    </sheetView>
  </sheetViews>
  <sheetFormatPr defaultColWidth="11.7109375" defaultRowHeight="12.75"/>
  <cols>
    <col min="3" max="3" width="34.140625" customWidth="1"/>
    <col min="4" max="4" width="7.28515625" style="8" customWidth="1"/>
    <col min="5" max="5" width="11.5703125" style="9" customWidth="1"/>
    <col min="6" max="6" width="10.85546875" customWidth="1"/>
    <col min="7" max="8" width="6.140625" customWidth="1"/>
    <col min="9" max="9" width="6.140625" style="9" customWidth="1"/>
    <col min="10" max="46" width="6.140625" customWidth="1"/>
  </cols>
  <sheetData>
    <row r="1" spans="1:4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46" ht="14.1" customHeight="1"/>
    <row r="3" spans="1:46" ht="14.1" customHeight="1">
      <c r="A3" s="10" t="s">
        <v>1</v>
      </c>
      <c r="B3" s="10" t="s">
        <v>1</v>
      </c>
      <c r="C3" s="10" t="s">
        <v>306</v>
      </c>
      <c r="D3" s="11"/>
      <c r="E3" s="11" t="s">
        <v>3</v>
      </c>
      <c r="F3" s="12" t="s">
        <v>4</v>
      </c>
      <c r="G3" s="6" t="s">
        <v>5</v>
      </c>
      <c r="H3" s="6"/>
      <c r="I3" s="6"/>
      <c r="J3" s="6"/>
      <c r="K3" s="5" t="s">
        <v>6</v>
      </c>
      <c r="L3" s="5"/>
      <c r="M3" s="5"/>
      <c r="N3" s="5"/>
      <c r="O3" s="5" t="s">
        <v>7</v>
      </c>
      <c r="P3" s="5"/>
      <c r="Q3" s="5"/>
      <c r="R3" s="5"/>
      <c r="S3" s="5" t="s">
        <v>8</v>
      </c>
      <c r="T3" s="5"/>
      <c r="U3" s="5"/>
      <c r="V3" s="5"/>
      <c r="W3" s="4" t="s">
        <v>9</v>
      </c>
      <c r="X3" s="4"/>
      <c r="Y3" s="4"/>
      <c r="Z3" s="4"/>
      <c r="AA3" s="5" t="s">
        <v>10</v>
      </c>
      <c r="AB3" s="5"/>
      <c r="AC3" s="5"/>
      <c r="AD3" s="5"/>
      <c r="AE3" s="5" t="s">
        <v>11</v>
      </c>
      <c r="AF3" s="5"/>
      <c r="AG3" s="5"/>
      <c r="AH3" s="5"/>
      <c r="AI3" s="5" t="s">
        <v>12</v>
      </c>
      <c r="AJ3" s="5"/>
      <c r="AK3" s="5"/>
      <c r="AL3" s="5"/>
      <c r="AM3" s="5" t="s">
        <v>13</v>
      </c>
      <c r="AN3" s="5"/>
      <c r="AO3" s="5"/>
      <c r="AP3" s="5"/>
      <c r="AQ3" s="5" t="s">
        <v>14</v>
      </c>
      <c r="AR3" s="5"/>
      <c r="AS3" s="5"/>
      <c r="AT3" s="5"/>
    </row>
    <row r="4" spans="1:46" ht="14.1" customHeight="1">
      <c r="A4" s="13" t="s">
        <v>15</v>
      </c>
      <c r="B4" s="13" t="s">
        <v>16</v>
      </c>
      <c r="C4" s="13" t="s">
        <v>332</v>
      </c>
      <c r="D4" s="15"/>
      <c r="E4" s="15" t="s">
        <v>4</v>
      </c>
      <c r="F4" s="16" t="s">
        <v>17</v>
      </c>
      <c r="G4" s="3" t="s">
        <v>18</v>
      </c>
      <c r="H4" s="3"/>
      <c r="I4" s="3"/>
      <c r="J4" s="3"/>
      <c r="K4" s="2" t="s">
        <v>19</v>
      </c>
      <c r="L4" s="2"/>
      <c r="M4" s="2"/>
      <c r="N4" s="2"/>
      <c r="O4" s="2" t="s">
        <v>20</v>
      </c>
      <c r="P4" s="2"/>
      <c r="Q4" s="2"/>
      <c r="R4" s="2"/>
      <c r="S4" s="2" t="s">
        <v>21</v>
      </c>
      <c r="T4" s="2"/>
      <c r="U4" s="2"/>
      <c r="V4" s="2"/>
      <c r="W4" s="1" t="s">
        <v>22</v>
      </c>
      <c r="X4" s="1"/>
      <c r="Y4" s="1"/>
      <c r="Z4" s="1"/>
      <c r="AA4" s="2" t="s">
        <v>19</v>
      </c>
      <c r="AB4" s="2"/>
      <c r="AC4" s="2"/>
      <c r="AD4" s="2"/>
      <c r="AE4" s="2" t="s">
        <v>22</v>
      </c>
      <c r="AF4" s="2"/>
      <c r="AG4" s="2"/>
      <c r="AH4" s="2"/>
      <c r="AI4" s="2" t="s">
        <v>23</v>
      </c>
      <c r="AJ4" s="2"/>
      <c r="AK4" s="2"/>
      <c r="AL4" s="2"/>
      <c r="AM4" s="2" t="s">
        <v>23</v>
      </c>
      <c r="AN4" s="2"/>
      <c r="AO4" s="2"/>
      <c r="AP4" s="2"/>
      <c r="AQ4" s="2"/>
      <c r="AR4" s="2"/>
      <c r="AS4" s="2"/>
      <c r="AT4" s="2"/>
    </row>
    <row r="5" spans="1:46" ht="14.1" customHeight="1">
      <c r="A5" s="14"/>
      <c r="B5" s="14"/>
      <c r="C5" s="13"/>
      <c r="D5" s="15"/>
      <c r="E5" s="15"/>
      <c r="F5" s="16" t="s">
        <v>24</v>
      </c>
      <c r="G5" s="3" t="s">
        <v>25</v>
      </c>
      <c r="H5" s="3"/>
      <c r="I5" s="3"/>
      <c r="J5" s="3"/>
      <c r="K5" s="2" t="s">
        <v>26</v>
      </c>
      <c r="L5" s="2"/>
      <c r="M5" s="2"/>
      <c r="N5" s="2"/>
      <c r="O5" s="2" t="s">
        <v>27</v>
      </c>
      <c r="P5" s="2"/>
      <c r="Q5" s="2"/>
      <c r="R5" s="2"/>
      <c r="S5" s="2" t="s">
        <v>28</v>
      </c>
      <c r="T5" s="2"/>
      <c r="U5" s="2"/>
      <c r="V5" s="2"/>
      <c r="W5" s="1" t="s">
        <v>29</v>
      </c>
      <c r="X5" s="1"/>
      <c r="Y5" s="1"/>
      <c r="Z5" s="1"/>
      <c r="AA5" s="2" t="s">
        <v>335</v>
      </c>
      <c r="AB5" s="2"/>
      <c r="AC5" s="2"/>
      <c r="AD5" s="2"/>
      <c r="AE5" s="2" t="s">
        <v>30</v>
      </c>
      <c r="AF5" s="2"/>
      <c r="AG5" s="2"/>
      <c r="AH5" s="2"/>
      <c r="AI5" s="2" t="s">
        <v>31</v>
      </c>
      <c r="AJ5" s="2"/>
      <c r="AK5" s="2"/>
      <c r="AL5" s="2"/>
      <c r="AM5" s="2" t="s">
        <v>32</v>
      </c>
      <c r="AN5" s="2"/>
      <c r="AO5" s="2"/>
      <c r="AP5" s="2"/>
      <c r="AQ5" s="2"/>
      <c r="AR5" s="2"/>
      <c r="AS5" s="2"/>
      <c r="AT5" s="2"/>
    </row>
    <row r="6" spans="1:46" ht="14.1" customHeight="1">
      <c r="A6" s="14"/>
      <c r="B6" s="14"/>
      <c r="C6" s="13"/>
      <c r="D6" s="15"/>
      <c r="E6" s="15"/>
      <c r="F6" s="17">
        <v>125</v>
      </c>
      <c r="G6" s="18"/>
      <c r="H6" s="19"/>
      <c r="I6" s="19"/>
      <c r="J6" s="20"/>
      <c r="K6" s="21"/>
      <c r="L6" s="21"/>
      <c r="M6" s="21"/>
      <c r="N6" s="22"/>
      <c r="O6" s="21"/>
      <c r="P6" s="21"/>
      <c r="Q6" s="21"/>
      <c r="R6" s="22"/>
      <c r="S6" s="21"/>
      <c r="T6" s="21"/>
      <c r="U6" s="21"/>
      <c r="V6" s="22"/>
      <c r="W6" s="19"/>
      <c r="X6" s="19"/>
      <c r="Y6" s="19"/>
      <c r="Z6" s="23"/>
      <c r="AA6" s="21"/>
      <c r="AB6" s="21"/>
      <c r="AC6" s="21"/>
      <c r="AD6" s="22"/>
      <c r="AE6" s="21"/>
      <c r="AF6" s="21"/>
      <c r="AG6" s="21"/>
      <c r="AH6" s="22"/>
      <c r="AI6" s="21"/>
      <c r="AJ6" s="21"/>
      <c r="AK6" s="21"/>
      <c r="AL6" s="22"/>
      <c r="AM6" s="21"/>
      <c r="AN6" s="21"/>
      <c r="AO6" s="21"/>
      <c r="AP6" s="22"/>
      <c r="AQ6" s="21"/>
      <c r="AR6" s="21"/>
      <c r="AS6" s="21"/>
      <c r="AT6" s="22"/>
    </row>
    <row r="7" spans="1:46" ht="14.1" customHeight="1">
      <c r="A7" s="24"/>
      <c r="B7" s="24"/>
      <c r="C7" s="25" t="s">
        <v>33</v>
      </c>
      <c r="D7" s="26" t="s">
        <v>34</v>
      </c>
      <c r="E7" s="26"/>
      <c r="F7" s="26" t="s">
        <v>35</v>
      </c>
      <c r="G7" s="21" t="s">
        <v>36</v>
      </c>
      <c r="H7" s="21" t="s">
        <v>37</v>
      </c>
      <c r="I7" s="21" t="s">
        <v>38</v>
      </c>
      <c r="J7" s="27" t="s">
        <v>39</v>
      </c>
      <c r="K7" s="28" t="s">
        <v>36</v>
      </c>
      <c r="L7" s="29" t="s">
        <v>37</v>
      </c>
      <c r="M7" s="29" t="s">
        <v>38</v>
      </c>
      <c r="N7" s="30" t="s">
        <v>39</v>
      </c>
      <c r="O7" s="28" t="s">
        <v>36</v>
      </c>
      <c r="P7" s="29" t="s">
        <v>37</v>
      </c>
      <c r="Q7" s="29" t="s">
        <v>38</v>
      </c>
      <c r="R7" s="30" t="s">
        <v>39</v>
      </c>
      <c r="S7" s="28" t="s">
        <v>36</v>
      </c>
      <c r="T7" s="29" t="s">
        <v>37</v>
      </c>
      <c r="U7" s="29" t="s">
        <v>38</v>
      </c>
      <c r="V7" s="30" t="s">
        <v>39</v>
      </c>
      <c r="W7" s="28" t="s">
        <v>36</v>
      </c>
      <c r="X7" s="29" t="s">
        <v>37</v>
      </c>
      <c r="Y7" s="29" t="s">
        <v>38</v>
      </c>
      <c r="Z7" s="30" t="s">
        <v>39</v>
      </c>
      <c r="AA7" s="28" t="s">
        <v>36</v>
      </c>
      <c r="AB7" s="29" t="s">
        <v>37</v>
      </c>
      <c r="AC7" s="29" t="s">
        <v>38</v>
      </c>
      <c r="AD7" s="30" t="s">
        <v>39</v>
      </c>
      <c r="AE7" s="28" t="s">
        <v>36</v>
      </c>
      <c r="AF7" s="29" t="s">
        <v>37</v>
      </c>
      <c r="AG7" s="29" t="s">
        <v>38</v>
      </c>
      <c r="AH7" s="30" t="s">
        <v>39</v>
      </c>
      <c r="AI7" s="28" t="s">
        <v>36</v>
      </c>
      <c r="AJ7" s="29" t="s">
        <v>37</v>
      </c>
      <c r="AK7" s="29" t="s">
        <v>38</v>
      </c>
      <c r="AL7" s="30" t="s">
        <v>39</v>
      </c>
      <c r="AM7" s="28" t="s">
        <v>36</v>
      </c>
      <c r="AN7" s="29" t="s">
        <v>37</v>
      </c>
      <c r="AO7" s="29" t="s">
        <v>38</v>
      </c>
      <c r="AP7" s="30" t="s">
        <v>39</v>
      </c>
      <c r="AQ7" s="31" t="s">
        <v>36</v>
      </c>
      <c r="AR7" s="31" t="s">
        <v>37</v>
      </c>
      <c r="AS7" s="31" t="s">
        <v>38</v>
      </c>
      <c r="AT7" s="32" t="s">
        <v>39</v>
      </c>
    </row>
    <row r="8" spans="1:46" ht="14.1" customHeight="1">
      <c r="A8" s="33" t="s">
        <v>43</v>
      </c>
      <c r="B8" s="33" t="s">
        <v>40</v>
      </c>
      <c r="C8" s="61" t="s">
        <v>333</v>
      </c>
      <c r="D8" s="137">
        <v>101</v>
      </c>
      <c r="E8" s="63">
        <f t="shared" ref="E8:E17" si="0">SUM(J8,N8,R8,V8,Z8,AD8,AH8,AL8,AP8,AT8)</f>
        <v>100</v>
      </c>
      <c r="F8" s="37">
        <f t="shared" ref="F8:F17" si="1">SUM(E8,-100)</f>
        <v>0</v>
      </c>
      <c r="G8" s="95">
        <v>3</v>
      </c>
      <c r="H8" s="96">
        <v>5</v>
      </c>
      <c r="I8" s="96">
        <v>15</v>
      </c>
      <c r="J8" s="37">
        <f t="shared" ref="J8:J17" si="2">SUM(G8:I8)</f>
        <v>23</v>
      </c>
      <c r="K8" s="97">
        <v>2</v>
      </c>
      <c r="L8" s="98">
        <v>0</v>
      </c>
      <c r="M8" s="98">
        <v>15</v>
      </c>
      <c r="N8" s="37">
        <f t="shared" ref="N8:N17" si="3">SUM(K8:M8)</f>
        <v>17</v>
      </c>
      <c r="O8" s="97">
        <v>2</v>
      </c>
      <c r="P8" s="98">
        <v>3</v>
      </c>
      <c r="Q8" s="98">
        <v>0</v>
      </c>
      <c r="R8" s="37">
        <f t="shared" ref="R8:R17" si="4">SUM(O8:Q8)</f>
        <v>5</v>
      </c>
      <c r="S8" s="97">
        <v>3</v>
      </c>
      <c r="T8" s="98">
        <v>5</v>
      </c>
      <c r="U8" s="98">
        <v>20</v>
      </c>
      <c r="V8" s="37">
        <f t="shared" ref="V8:V17" si="5">SUM(S8:U8)</f>
        <v>28</v>
      </c>
      <c r="W8" s="97">
        <v>2</v>
      </c>
      <c r="X8" s="98">
        <v>5</v>
      </c>
      <c r="Y8" s="98">
        <v>20</v>
      </c>
      <c r="Z8" s="37">
        <f t="shared" ref="Z8:Z17" si="6">SUM(W8:Y8)</f>
        <v>27</v>
      </c>
      <c r="AA8" s="97">
        <v>0</v>
      </c>
      <c r="AB8" s="98">
        <v>0</v>
      </c>
      <c r="AC8" s="98">
        <v>0</v>
      </c>
      <c r="AD8" s="37">
        <f t="shared" ref="AD8:AD17" si="7">SUM(AA8:AC8)</f>
        <v>0</v>
      </c>
      <c r="AE8" s="97">
        <v>0</v>
      </c>
      <c r="AF8" s="98">
        <v>0</v>
      </c>
      <c r="AG8" s="98">
        <v>0</v>
      </c>
      <c r="AH8" s="37">
        <f t="shared" ref="AH8:AH17" si="8">SUM(AE8:AG8)</f>
        <v>0</v>
      </c>
      <c r="AI8" s="97">
        <v>0</v>
      </c>
      <c r="AJ8" s="98">
        <v>0</v>
      </c>
      <c r="AK8" s="98">
        <v>0</v>
      </c>
      <c r="AL8" s="37">
        <f t="shared" ref="AL8:AL17" si="9">SUM(AI8:AK8)</f>
        <v>0</v>
      </c>
      <c r="AM8" s="97">
        <v>0</v>
      </c>
      <c r="AN8" s="98">
        <v>0</v>
      </c>
      <c r="AO8" s="98">
        <v>0</v>
      </c>
      <c r="AP8" s="37">
        <f t="shared" ref="AP8:AP17" si="10">SUM(AM8:AO8)</f>
        <v>0</v>
      </c>
      <c r="AQ8" s="97">
        <v>0</v>
      </c>
      <c r="AR8" s="98">
        <v>0</v>
      </c>
      <c r="AS8" s="98">
        <v>0</v>
      </c>
      <c r="AT8" s="37">
        <f t="shared" ref="AT8:AT17" si="11">SUM(AQ8:AS8)</f>
        <v>0</v>
      </c>
    </row>
    <row r="9" spans="1:46" ht="14.1" customHeight="1">
      <c r="A9" s="41" t="s">
        <v>42</v>
      </c>
      <c r="B9" s="41" t="s">
        <v>43</v>
      </c>
      <c r="C9" s="87" t="s">
        <v>334</v>
      </c>
      <c r="D9" s="137">
        <v>21</v>
      </c>
      <c r="E9" s="44">
        <f t="shared" si="0"/>
        <v>78</v>
      </c>
      <c r="F9" s="45">
        <f t="shared" si="1"/>
        <v>-22</v>
      </c>
      <c r="G9" s="69">
        <v>2</v>
      </c>
      <c r="H9" s="84">
        <v>4</v>
      </c>
      <c r="I9" s="84">
        <v>12</v>
      </c>
      <c r="J9" s="45">
        <f t="shared" si="2"/>
        <v>18</v>
      </c>
      <c r="K9" s="71">
        <v>3</v>
      </c>
      <c r="L9" s="70">
        <v>0</v>
      </c>
      <c r="M9" s="70">
        <v>20</v>
      </c>
      <c r="N9" s="45">
        <f t="shared" si="3"/>
        <v>23</v>
      </c>
      <c r="O9" s="71">
        <v>2</v>
      </c>
      <c r="P9" s="70">
        <v>5</v>
      </c>
      <c r="Q9" s="70">
        <v>12</v>
      </c>
      <c r="R9" s="45">
        <f t="shared" si="4"/>
        <v>19</v>
      </c>
      <c r="S9" s="71">
        <v>0</v>
      </c>
      <c r="T9" s="70">
        <v>0</v>
      </c>
      <c r="U9" s="70">
        <v>0</v>
      </c>
      <c r="V9" s="45">
        <f t="shared" si="5"/>
        <v>0</v>
      </c>
      <c r="W9" s="71">
        <v>2</v>
      </c>
      <c r="X9" s="70">
        <v>4</v>
      </c>
      <c r="Y9" s="70">
        <v>12</v>
      </c>
      <c r="Z9" s="45">
        <f t="shared" si="6"/>
        <v>18</v>
      </c>
      <c r="AA9" s="71">
        <v>0</v>
      </c>
      <c r="AB9" s="70">
        <v>0</v>
      </c>
      <c r="AC9" s="70">
        <v>0</v>
      </c>
      <c r="AD9" s="45">
        <f t="shared" si="7"/>
        <v>0</v>
      </c>
      <c r="AE9" s="71">
        <v>0</v>
      </c>
      <c r="AF9" s="70">
        <v>0</v>
      </c>
      <c r="AG9" s="70">
        <v>0</v>
      </c>
      <c r="AH9" s="45">
        <f t="shared" si="8"/>
        <v>0</v>
      </c>
      <c r="AI9" s="71">
        <v>0</v>
      </c>
      <c r="AJ9" s="70">
        <v>0</v>
      </c>
      <c r="AK9" s="70">
        <v>0</v>
      </c>
      <c r="AL9" s="45">
        <f t="shared" si="9"/>
        <v>0</v>
      </c>
      <c r="AM9" s="71">
        <v>0</v>
      </c>
      <c r="AN9" s="70">
        <v>0</v>
      </c>
      <c r="AO9" s="70">
        <v>0</v>
      </c>
      <c r="AP9" s="45">
        <f t="shared" si="10"/>
        <v>0</v>
      </c>
      <c r="AQ9" s="71">
        <v>0</v>
      </c>
      <c r="AR9" s="70">
        <v>0</v>
      </c>
      <c r="AS9" s="70">
        <v>0</v>
      </c>
      <c r="AT9" s="45">
        <f t="shared" si="11"/>
        <v>0</v>
      </c>
    </row>
    <row r="10" spans="1:46" ht="14.1" customHeight="1">
      <c r="A10" s="144" t="s">
        <v>40</v>
      </c>
      <c r="B10" s="41" t="s">
        <v>42</v>
      </c>
      <c r="C10" s="145" t="s">
        <v>309</v>
      </c>
      <c r="D10" s="137">
        <v>98</v>
      </c>
      <c r="E10" s="146">
        <f t="shared" si="0"/>
        <v>76</v>
      </c>
      <c r="F10" s="45">
        <f t="shared" si="1"/>
        <v>-24</v>
      </c>
      <c r="G10" s="147">
        <v>2</v>
      </c>
      <c r="H10" s="148">
        <v>5</v>
      </c>
      <c r="I10" s="148">
        <v>20</v>
      </c>
      <c r="J10" s="149">
        <f t="shared" si="2"/>
        <v>27</v>
      </c>
      <c r="K10" s="150">
        <v>2</v>
      </c>
      <c r="L10" s="151">
        <v>5</v>
      </c>
      <c r="M10" s="151">
        <v>0</v>
      </c>
      <c r="N10" s="149">
        <f t="shared" si="3"/>
        <v>7</v>
      </c>
      <c r="O10" s="150">
        <v>3</v>
      </c>
      <c r="P10" s="151">
        <v>5</v>
      </c>
      <c r="Q10" s="151">
        <v>20</v>
      </c>
      <c r="R10" s="149">
        <f t="shared" si="4"/>
        <v>28</v>
      </c>
      <c r="S10" s="150">
        <v>2</v>
      </c>
      <c r="T10" s="151">
        <v>4</v>
      </c>
      <c r="U10" s="151">
        <v>0</v>
      </c>
      <c r="V10" s="149">
        <f t="shared" si="5"/>
        <v>6</v>
      </c>
      <c r="W10" s="150">
        <v>3</v>
      </c>
      <c r="X10" s="151">
        <v>5</v>
      </c>
      <c r="Y10" s="151">
        <v>0</v>
      </c>
      <c r="Z10" s="149">
        <f t="shared" si="6"/>
        <v>8</v>
      </c>
      <c r="AA10" s="150">
        <v>0</v>
      </c>
      <c r="AB10" s="151">
        <v>0</v>
      </c>
      <c r="AC10" s="151">
        <v>0</v>
      </c>
      <c r="AD10" s="149">
        <f t="shared" si="7"/>
        <v>0</v>
      </c>
      <c r="AE10" s="150">
        <v>0</v>
      </c>
      <c r="AF10" s="151">
        <v>0</v>
      </c>
      <c r="AG10" s="151">
        <v>0</v>
      </c>
      <c r="AH10" s="149">
        <f t="shared" si="8"/>
        <v>0</v>
      </c>
      <c r="AI10" s="150">
        <v>0</v>
      </c>
      <c r="AJ10" s="151">
        <v>0</v>
      </c>
      <c r="AK10" s="151">
        <v>0</v>
      </c>
      <c r="AL10" s="149">
        <f t="shared" si="9"/>
        <v>0</v>
      </c>
      <c r="AM10" s="150">
        <v>0</v>
      </c>
      <c r="AN10" s="151">
        <v>0</v>
      </c>
      <c r="AO10" s="151">
        <v>0</v>
      </c>
      <c r="AP10" s="149">
        <f t="shared" si="10"/>
        <v>0</v>
      </c>
      <c r="AQ10" s="150">
        <v>0</v>
      </c>
      <c r="AR10" s="151">
        <v>0</v>
      </c>
      <c r="AS10" s="151">
        <v>0</v>
      </c>
      <c r="AT10" s="149">
        <f t="shared" si="11"/>
        <v>0</v>
      </c>
    </row>
    <row r="11" spans="1:46" ht="14.1" customHeight="1">
      <c r="A11" s="41" t="s">
        <v>46</v>
      </c>
      <c r="B11" s="41" t="s">
        <v>46</v>
      </c>
      <c r="C11" s="87" t="s">
        <v>317</v>
      </c>
      <c r="D11" s="137">
        <v>86</v>
      </c>
      <c r="E11" s="44">
        <f t="shared" si="0"/>
        <v>67</v>
      </c>
      <c r="F11" s="45">
        <f t="shared" si="1"/>
        <v>-33</v>
      </c>
      <c r="G11" s="71">
        <v>2</v>
      </c>
      <c r="H11" s="84">
        <v>4</v>
      </c>
      <c r="I11" s="84">
        <v>0</v>
      </c>
      <c r="J11" s="45">
        <f t="shared" si="2"/>
        <v>6</v>
      </c>
      <c r="K11" s="71">
        <v>2</v>
      </c>
      <c r="L11" s="70">
        <v>0</v>
      </c>
      <c r="M11" s="70">
        <v>10</v>
      </c>
      <c r="N11" s="45">
        <f t="shared" si="3"/>
        <v>12</v>
      </c>
      <c r="O11" s="71">
        <v>2</v>
      </c>
      <c r="P11" s="70">
        <v>4</v>
      </c>
      <c r="Q11" s="70">
        <v>15</v>
      </c>
      <c r="R11" s="45">
        <f t="shared" si="4"/>
        <v>21</v>
      </c>
      <c r="S11" s="71">
        <v>2</v>
      </c>
      <c r="T11" s="70">
        <v>2</v>
      </c>
      <c r="U11" s="70">
        <v>15</v>
      </c>
      <c r="V11" s="45">
        <f t="shared" si="5"/>
        <v>19</v>
      </c>
      <c r="W11" s="71">
        <v>2</v>
      </c>
      <c r="X11" s="70">
        <v>3</v>
      </c>
      <c r="Y11" s="70">
        <v>4</v>
      </c>
      <c r="Z11" s="45">
        <f t="shared" si="6"/>
        <v>9</v>
      </c>
      <c r="AA11" s="71">
        <v>0</v>
      </c>
      <c r="AB11" s="70">
        <v>0</v>
      </c>
      <c r="AC11" s="70">
        <v>0</v>
      </c>
      <c r="AD11" s="45">
        <f t="shared" si="7"/>
        <v>0</v>
      </c>
      <c r="AE11" s="71">
        <v>0</v>
      </c>
      <c r="AF11" s="70">
        <v>0</v>
      </c>
      <c r="AG11" s="70">
        <v>0</v>
      </c>
      <c r="AH11" s="45">
        <f t="shared" si="8"/>
        <v>0</v>
      </c>
      <c r="AI11" s="71">
        <v>0</v>
      </c>
      <c r="AJ11" s="70">
        <v>0</v>
      </c>
      <c r="AK11" s="70">
        <v>0</v>
      </c>
      <c r="AL11" s="45">
        <f t="shared" si="9"/>
        <v>0</v>
      </c>
      <c r="AM11" s="71">
        <v>0</v>
      </c>
      <c r="AN11" s="70">
        <v>0</v>
      </c>
      <c r="AO11" s="70">
        <v>0</v>
      </c>
      <c r="AP11" s="45">
        <f t="shared" si="10"/>
        <v>0</v>
      </c>
      <c r="AQ11" s="71">
        <v>0</v>
      </c>
      <c r="AR11" s="70">
        <v>0</v>
      </c>
      <c r="AS11" s="70">
        <v>0</v>
      </c>
      <c r="AT11" s="45">
        <f t="shared" si="11"/>
        <v>0</v>
      </c>
    </row>
    <row r="12" spans="1:46" ht="14.1" customHeight="1">
      <c r="A12" s="41" t="s">
        <v>49</v>
      </c>
      <c r="B12" s="41" t="s">
        <v>49</v>
      </c>
      <c r="C12" s="87" t="s">
        <v>321</v>
      </c>
      <c r="D12" s="137">
        <v>81</v>
      </c>
      <c r="E12" s="44">
        <f t="shared" si="0"/>
        <v>40</v>
      </c>
      <c r="F12" s="45">
        <f t="shared" si="1"/>
        <v>-60</v>
      </c>
      <c r="G12" s="71">
        <v>2</v>
      </c>
      <c r="H12" s="70">
        <v>2</v>
      </c>
      <c r="I12" s="70">
        <v>10</v>
      </c>
      <c r="J12" s="45">
        <f t="shared" si="2"/>
        <v>14</v>
      </c>
      <c r="K12" s="71">
        <v>2</v>
      </c>
      <c r="L12" s="70">
        <v>0</v>
      </c>
      <c r="M12" s="70">
        <v>0</v>
      </c>
      <c r="N12" s="45">
        <f t="shared" si="3"/>
        <v>2</v>
      </c>
      <c r="O12" s="71">
        <v>0</v>
      </c>
      <c r="P12" s="70">
        <v>0</v>
      </c>
      <c r="Q12" s="70">
        <v>0</v>
      </c>
      <c r="R12" s="45">
        <f t="shared" si="4"/>
        <v>0</v>
      </c>
      <c r="S12" s="71">
        <v>2</v>
      </c>
      <c r="T12" s="70">
        <v>3</v>
      </c>
      <c r="U12" s="70">
        <v>0</v>
      </c>
      <c r="V12" s="45">
        <f t="shared" si="5"/>
        <v>5</v>
      </c>
      <c r="W12" s="71">
        <v>2</v>
      </c>
      <c r="X12" s="70">
        <v>2</v>
      </c>
      <c r="Y12" s="70">
        <v>15</v>
      </c>
      <c r="Z12" s="45">
        <f t="shared" si="6"/>
        <v>19</v>
      </c>
      <c r="AA12" s="71">
        <v>0</v>
      </c>
      <c r="AB12" s="70">
        <v>0</v>
      </c>
      <c r="AC12" s="70">
        <v>0</v>
      </c>
      <c r="AD12" s="45">
        <f t="shared" si="7"/>
        <v>0</v>
      </c>
      <c r="AE12" s="71">
        <v>0</v>
      </c>
      <c r="AF12" s="70">
        <v>0</v>
      </c>
      <c r="AG12" s="70">
        <v>0</v>
      </c>
      <c r="AH12" s="45">
        <f t="shared" si="8"/>
        <v>0</v>
      </c>
      <c r="AI12" s="71">
        <v>0</v>
      </c>
      <c r="AJ12" s="70">
        <v>0</v>
      </c>
      <c r="AK12" s="70">
        <v>0</v>
      </c>
      <c r="AL12" s="45">
        <f t="shared" si="9"/>
        <v>0</v>
      </c>
      <c r="AM12" s="71">
        <v>0</v>
      </c>
      <c r="AN12" s="70">
        <v>0</v>
      </c>
      <c r="AO12" s="70">
        <v>0</v>
      </c>
      <c r="AP12" s="45">
        <f t="shared" si="10"/>
        <v>0</v>
      </c>
      <c r="AQ12" s="71">
        <v>0</v>
      </c>
      <c r="AR12" s="70">
        <v>0</v>
      </c>
      <c r="AS12" s="70">
        <v>0</v>
      </c>
      <c r="AT12" s="45">
        <f t="shared" si="11"/>
        <v>0</v>
      </c>
    </row>
    <row r="13" spans="1:46" ht="14.1" customHeight="1">
      <c r="A13" s="41" t="s">
        <v>48</v>
      </c>
      <c r="B13" s="41" t="s">
        <v>51</v>
      </c>
      <c r="C13" s="42" t="s">
        <v>325</v>
      </c>
      <c r="D13" s="137">
        <v>40</v>
      </c>
      <c r="E13" s="44">
        <f t="shared" si="0"/>
        <v>25</v>
      </c>
      <c r="F13" s="45">
        <f t="shared" si="1"/>
        <v>-75</v>
      </c>
      <c r="G13" s="71">
        <v>2</v>
      </c>
      <c r="H13" s="70">
        <v>3</v>
      </c>
      <c r="I13" s="70">
        <v>6</v>
      </c>
      <c r="J13" s="45">
        <f t="shared" si="2"/>
        <v>11</v>
      </c>
      <c r="K13" s="71">
        <v>2</v>
      </c>
      <c r="L13" s="70">
        <v>4</v>
      </c>
      <c r="M13" s="70">
        <v>0</v>
      </c>
      <c r="N13" s="45">
        <f t="shared" si="3"/>
        <v>6</v>
      </c>
      <c r="O13" s="71">
        <v>0</v>
      </c>
      <c r="P13" s="70">
        <v>0</v>
      </c>
      <c r="Q13" s="70">
        <v>0</v>
      </c>
      <c r="R13" s="45">
        <f t="shared" si="4"/>
        <v>0</v>
      </c>
      <c r="S13" s="71">
        <v>0</v>
      </c>
      <c r="T13" s="70">
        <v>0</v>
      </c>
      <c r="U13" s="70">
        <v>0</v>
      </c>
      <c r="V13" s="45">
        <f t="shared" si="5"/>
        <v>0</v>
      </c>
      <c r="W13" s="71">
        <v>2</v>
      </c>
      <c r="X13" s="70">
        <v>0</v>
      </c>
      <c r="Y13" s="70">
        <v>6</v>
      </c>
      <c r="Z13" s="45">
        <f t="shared" si="6"/>
        <v>8</v>
      </c>
      <c r="AA13" s="71">
        <v>0</v>
      </c>
      <c r="AB13" s="70">
        <v>0</v>
      </c>
      <c r="AC13" s="70">
        <v>0</v>
      </c>
      <c r="AD13" s="45">
        <f t="shared" si="7"/>
        <v>0</v>
      </c>
      <c r="AE13" s="71">
        <v>0</v>
      </c>
      <c r="AF13" s="70">
        <v>0</v>
      </c>
      <c r="AG13" s="70">
        <v>0</v>
      </c>
      <c r="AH13" s="45">
        <f t="shared" si="8"/>
        <v>0</v>
      </c>
      <c r="AI13" s="71">
        <v>0</v>
      </c>
      <c r="AJ13" s="70">
        <v>0</v>
      </c>
      <c r="AK13" s="70">
        <v>0</v>
      </c>
      <c r="AL13" s="45">
        <f t="shared" si="9"/>
        <v>0</v>
      </c>
      <c r="AM13" s="71">
        <v>0</v>
      </c>
      <c r="AN13" s="70">
        <v>0</v>
      </c>
      <c r="AO13" s="70">
        <v>0</v>
      </c>
      <c r="AP13" s="45">
        <f t="shared" si="10"/>
        <v>0</v>
      </c>
      <c r="AQ13" s="71">
        <v>0</v>
      </c>
      <c r="AR13" s="70">
        <v>0</v>
      </c>
      <c r="AS13" s="70">
        <v>0</v>
      </c>
      <c r="AT13" s="45">
        <f t="shared" si="11"/>
        <v>0</v>
      </c>
    </row>
    <row r="14" spans="1:46" ht="14.1" customHeight="1">
      <c r="A14" s="41" t="s">
        <v>51</v>
      </c>
      <c r="B14" s="41" t="s">
        <v>48</v>
      </c>
      <c r="C14" s="79" t="s">
        <v>327</v>
      </c>
      <c r="D14" s="141">
        <v>7</v>
      </c>
      <c r="E14" s="49">
        <f t="shared" si="0"/>
        <v>21</v>
      </c>
      <c r="F14" s="45">
        <f t="shared" si="1"/>
        <v>-79</v>
      </c>
      <c r="G14" s="81">
        <v>2</v>
      </c>
      <c r="H14" s="82">
        <v>0</v>
      </c>
      <c r="I14" s="82">
        <v>0</v>
      </c>
      <c r="J14" s="52">
        <f t="shared" si="2"/>
        <v>2</v>
      </c>
      <c r="K14" s="83">
        <v>2</v>
      </c>
      <c r="L14" s="81">
        <v>5</v>
      </c>
      <c r="M14" s="81">
        <v>12</v>
      </c>
      <c r="N14" s="52">
        <f t="shared" si="3"/>
        <v>19</v>
      </c>
      <c r="O14" s="83">
        <v>0</v>
      </c>
      <c r="P14" s="81">
        <v>0</v>
      </c>
      <c r="Q14" s="81">
        <v>0</v>
      </c>
      <c r="R14" s="52">
        <f t="shared" si="4"/>
        <v>0</v>
      </c>
      <c r="S14" s="83">
        <v>0</v>
      </c>
      <c r="T14" s="81">
        <v>0</v>
      </c>
      <c r="U14" s="81">
        <v>0</v>
      </c>
      <c r="V14" s="52">
        <f t="shared" si="5"/>
        <v>0</v>
      </c>
      <c r="W14" s="83">
        <v>0</v>
      </c>
      <c r="X14" s="81">
        <v>0</v>
      </c>
      <c r="Y14" s="81">
        <v>0</v>
      </c>
      <c r="Z14" s="52">
        <f t="shared" si="6"/>
        <v>0</v>
      </c>
      <c r="AA14" s="83">
        <v>0</v>
      </c>
      <c r="AB14" s="81">
        <v>0</v>
      </c>
      <c r="AC14" s="81">
        <v>0</v>
      </c>
      <c r="AD14" s="52">
        <f t="shared" si="7"/>
        <v>0</v>
      </c>
      <c r="AE14" s="83">
        <v>0</v>
      </c>
      <c r="AF14" s="81">
        <v>0</v>
      </c>
      <c r="AG14" s="81">
        <v>0</v>
      </c>
      <c r="AH14" s="52">
        <f t="shared" si="8"/>
        <v>0</v>
      </c>
      <c r="AI14" s="83">
        <v>0</v>
      </c>
      <c r="AJ14" s="81">
        <v>0</v>
      </c>
      <c r="AK14" s="81">
        <v>0</v>
      </c>
      <c r="AL14" s="52">
        <f t="shared" si="9"/>
        <v>0</v>
      </c>
      <c r="AM14" s="83">
        <v>0</v>
      </c>
      <c r="AN14" s="81">
        <v>0</v>
      </c>
      <c r="AO14" s="81">
        <v>0</v>
      </c>
      <c r="AP14" s="52">
        <f t="shared" si="10"/>
        <v>0</v>
      </c>
      <c r="AQ14" s="83">
        <v>0</v>
      </c>
      <c r="AR14" s="81">
        <v>0</v>
      </c>
      <c r="AS14" s="81">
        <v>0</v>
      </c>
      <c r="AT14" s="52">
        <f t="shared" si="11"/>
        <v>0</v>
      </c>
    </row>
    <row r="15" spans="1:46" ht="14.1" customHeight="1">
      <c r="A15" s="41" t="s">
        <v>54</v>
      </c>
      <c r="B15" s="41" t="s">
        <v>55</v>
      </c>
      <c r="C15" s="87" t="s">
        <v>329</v>
      </c>
      <c r="D15" s="137">
        <v>25</v>
      </c>
      <c r="E15" s="44">
        <f t="shared" si="0"/>
        <v>21</v>
      </c>
      <c r="F15" s="45">
        <f t="shared" si="1"/>
        <v>-79</v>
      </c>
      <c r="G15" s="70">
        <v>0</v>
      </c>
      <c r="H15" s="84">
        <v>0</v>
      </c>
      <c r="I15" s="84">
        <v>0</v>
      </c>
      <c r="J15" s="45">
        <f t="shared" si="2"/>
        <v>0</v>
      </c>
      <c r="K15" s="71">
        <v>2</v>
      </c>
      <c r="L15" s="70">
        <v>0</v>
      </c>
      <c r="M15" s="70">
        <v>8</v>
      </c>
      <c r="N15" s="45">
        <f t="shared" si="3"/>
        <v>10</v>
      </c>
      <c r="O15" s="71">
        <v>0</v>
      </c>
      <c r="P15" s="70">
        <v>0</v>
      </c>
      <c r="Q15" s="70">
        <v>0</v>
      </c>
      <c r="R15" s="45">
        <f t="shared" si="4"/>
        <v>0</v>
      </c>
      <c r="S15" s="71">
        <v>0</v>
      </c>
      <c r="T15" s="70">
        <v>0</v>
      </c>
      <c r="U15" s="70">
        <v>0</v>
      </c>
      <c r="V15" s="45">
        <f t="shared" si="5"/>
        <v>0</v>
      </c>
      <c r="W15" s="71">
        <v>2</v>
      </c>
      <c r="X15" s="70">
        <v>1</v>
      </c>
      <c r="Y15" s="70">
        <v>8</v>
      </c>
      <c r="Z15" s="45">
        <f t="shared" si="6"/>
        <v>11</v>
      </c>
      <c r="AA15" s="71">
        <v>0</v>
      </c>
      <c r="AB15" s="70">
        <v>0</v>
      </c>
      <c r="AC15" s="70">
        <v>0</v>
      </c>
      <c r="AD15" s="45">
        <f t="shared" si="7"/>
        <v>0</v>
      </c>
      <c r="AE15" s="71">
        <v>0</v>
      </c>
      <c r="AF15" s="70">
        <v>0</v>
      </c>
      <c r="AG15" s="70">
        <v>0</v>
      </c>
      <c r="AH15" s="45">
        <f t="shared" si="8"/>
        <v>0</v>
      </c>
      <c r="AI15" s="71">
        <v>0</v>
      </c>
      <c r="AJ15" s="70">
        <v>0</v>
      </c>
      <c r="AK15" s="70">
        <v>0</v>
      </c>
      <c r="AL15" s="45">
        <f t="shared" si="9"/>
        <v>0</v>
      </c>
      <c r="AM15" s="71">
        <v>0</v>
      </c>
      <c r="AN15" s="70">
        <v>0</v>
      </c>
      <c r="AO15" s="70">
        <v>0</v>
      </c>
      <c r="AP15" s="45">
        <f t="shared" si="10"/>
        <v>0</v>
      </c>
      <c r="AQ15" s="71">
        <v>0</v>
      </c>
      <c r="AR15" s="70">
        <v>0</v>
      </c>
      <c r="AS15" s="70">
        <v>0</v>
      </c>
      <c r="AT15" s="45">
        <f t="shared" si="11"/>
        <v>0</v>
      </c>
    </row>
    <row r="16" spans="1:46" ht="13.5">
      <c r="A16" s="41" t="s">
        <v>58</v>
      </c>
      <c r="B16" s="41" t="s">
        <v>54</v>
      </c>
      <c r="C16" s="87" t="s">
        <v>331</v>
      </c>
      <c r="D16" s="137">
        <v>147</v>
      </c>
      <c r="E16" s="44">
        <f t="shared" si="0"/>
        <v>16</v>
      </c>
      <c r="F16" s="45">
        <f t="shared" si="1"/>
        <v>-84</v>
      </c>
      <c r="G16" s="70">
        <v>0</v>
      </c>
      <c r="H16" s="84">
        <v>0</v>
      </c>
      <c r="I16" s="84">
        <v>0</v>
      </c>
      <c r="J16" s="45">
        <f t="shared" si="2"/>
        <v>0</v>
      </c>
      <c r="K16" s="71">
        <v>0</v>
      </c>
      <c r="L16" s="70">
        <v>0</v>
      </c>
      <c r="M16" s="70">
        <v>0</v>
      </c>
      <c r="N16" s="45">
        <f t="shared" si="3"/>
        <v>0</v>
      </c>
      <c r="O16" s="71">
        <v>0</v>
      </c>
      <c r="P16" s="70">
        <v>0</v>
      </c>
      <c r="Q16" s="70">
        <v>0</v>
      </c>
      <c r="R16" s="45">
        <f t="shared" si="4"/>
        <v>0</v>
      </c>
      <c r="S16" s="71">
        <v>0</v>
      </c>
      <c r="T16" s="70">
        <v>0</v>
      </c>
      <c r="U16" s="70">
        <v>0</v>
      </c>
      <c r="V16" s="45">
        <f t="shared" si="5"/>
        <v>0</v>
      </c>
      <c r="W16" s="71">
        <v>2</v>
      </c>
      <c r="X16" s="70">
        <v>4</v>
      </c>
      <c r="Y16" s="70">
        <v>10</v>
      </c>
      <c r="Z16" s="45">
        <f t="shared" si="6"/>
        <v>16</v>
      </c>
      <c r="AA16" s="71">
        <v>0</v>
      </c>
      <c r="AB16" s="70">
        <v>0</v>
      </c>
      <c r="AC16" s="70">
        <v>0</v>
      </c>
      <c r="AD16" s="45">
        <f t="shared" si="7"/>
        <v>0</v>
      </c>
      <c r="AE16" s="71">
        <v>0</v>
      </c>
      <c r="AF16" s="70">
        <v>0</v>
      </c>
      <c r="AG16" s="70">
        <v>0</v>
      </c>
      <c r="AH16" s="45">
        <f t="shared" si="8"/>
        <v>0</v>
      </c>
      <c r="AI16" s="71">
        <v>0</v>
      </c>
      <c r="AJ16" s="70">
        <v>0</v>
      </c>
      <c r="AK16" s="70">
        <v>0</v>
      </c>
      <c r="AL16" s="45">
        <f t="shared" si="9"/>
        <v>0</v>
      </c>
      <c r="AM16" s="71">
        <v>0</v>
      </c>
      <c r="AN16" s="70">
        <v>0</v>
      </c>
      <c r="AO16" s="70">
        <v>0</v>
      </c>
      <c r="AP16" s="45">
        <f t="shared" si="10"/>
        <v>0</v>
      </c>
      <c r="AQ16" s="71">
        <v>0</v>
      </c>
      <c r="AR16" s="70">
        <v>0</v>
      </c>
      <c r="AS16" s="70">
        <v>0</v>
      </c>
      <c r="AT16" s="45">
        <f t="shared" si="11"/>
        <v>0</v>
      </c>
    </row>
    <row r="17" spans="1:46" ht="13.5">
      <c r="A17" s="53" t="s">
        <v>55</v>
      </c>
      <c r="B17" s="53" t="s">
        <v>58</v>
      </c>
      <c r="C17" s="91" t="s">
        <v>330</v>
      </c>
      <c r="D17" s="143">
        <v>163</v>
      </c>
      <c r="E17" s="56">
        <f t="shared" si="0"/>
        <v>13</v>
      </c>
      <c r="F17" s="57">
        <f t="shared" si="1"/>
        <v>-87</v>
      </c>
      <c r="G17" s="76">
        <v>2</v>
      </c>
      <c r="H17" s="93">
        <v>3</v>
      </c>
      <c r="I17" s="93">
        <v>8</v>
      </c>
      <c r="J17" s="57">
        <f t="shared" si="2"/>
        <v>13</v>
      </c>
      <c r="K17" s="75">
        <v>0</v>
      </c>
      <c r="L17" s="76">
        <v>0</v>
      </c>
      <c r="M17" s="76">
        <v>0</v>
      </c>
      <c r="N17" s="57">
        <f t="shared" si="3"/>
        <v>0</v>
      </c>
      <c r="O17" s="75">
        <v>0</v>
      </c>
      <c r="P17" s="76">
        <v>0</v>
      </c>
      <c r="Q17" s="76">
        <v>0</v>
      </c>
      <c r="R17" s="57">
        <f t="shared" si="4"/>
        <v>0</v>
      </c>
      <c r="S17" s="75">
        <v>0</v>
      </c>
      <c r="T17" s="76">
        <v>0</v>
      </c>
      <c r="U17" s="76">
        <v>0</v>
      </c>
      <c r="V17" s="57">
        <f t="shared" si="5"/>
        <v>0</v>
      </c>
      <c r="W17" s="75">
        <v>0</v>
      </c>
      <c r="X17" s="76">
        <v>0</v>
      </c>
      <c r="Y17" s="76">
        <v>0</v>
      </c>
      <c r="Z17" s="57">
        <f t="shared" si="6"/>
        <v>0</v>
      </c>
      <c r="AA17" s="75">
        <v>0</v>
      </c>
      <c r="AB17" s="76">
        <v>0</v>
      </c>
      <c r="AC17" s="76">
        <v>0</v>
      </c>
      <c r="AD17" s="57">
        <f t="shared" si="7"/>
        <v>0</v>
      </c>
      <c r="AE17" s="75">
        <v>0</v>
      </c>
      <c r="AF17" s="76">
        <v>0</v>
      </c>
      <c r="AG17" s="76">
        <v>0</v>
      </c>
      <c r="AH17" s="57">
        <f t="shared" si="8"/>
        <v>0</v>
      </c>
      <c r="AI17" s="75">
        <v>0</v>
      </c>
      <c r="AJ17" s="76">
        <v>0</v>
      </c>
      <c r="AK17" s="76">
        <v>0</v>
      </c>
      <c r="AL17" s="57">
        <f t="shared" si="9"/>
        <v>0</v>
      </c>
      <c r="AM17" s="75">
        <v>0</v>
      </c>
      <c r="AN17" s="76">
        <v>0</v>
      </c>
      <c r="AO17" s="76">
        <v>0</v>
      </c>
      <c r="AP17" s="57">
        <f t="shared" si="10"/>
        <v>0</v>
      </c>
      <c r="AQ17" s="75">
        <v>0</v>
      </c>
      <c r="AR17" s="76">
        <v>0</v>
      </c>
      <c r="AS17" s="76">
        <v>0</v>
      </c>
      <c r="AT17" s="57">
        <f t="shared" si="11"/>
        <v>0</v>
      </c>
    </row>
    <row r="18" spans="1:46" ht="13.5">
      <c r="A18" s="129"/>
      <c r="B18" s="129"/>
      <c r="C18" s="130"/>
      <c r="D18" s="152"/>
      <c r="E18" s="132"/>
      <c r="F18" s="133"/>
      <c r="G18" s="134"/>
      <c r="H18" s="135"/>
      <c r="I18" s="135"/>
      <c r="J18" s="133"/>
      <c r="K18" s="134"/>
      <c r="L18" s="134"/>
      <c r="M18" s="134"/>
      <c r="N18" s="133"/>
      <c r="O18" s="134"/>
      <c r="P18" s="134"/>
      <c r="Q18" s="134"/>
      <c r="R18" s="133"/>
      <c r="S18" s="134"/>
      <c r="T18" s="134"/>
      <c r="U18" s="134"/>
      <c r="V18" s="133"/>
      <c r="W18" s="134"/>
      <c r="X18" s="134"/>
      <c r="Y18" s="134"/>
      <c r="Z18" s="133"/>
      <c r="AA18" s="134"/>
      <c r="AB18" s="134"/>
      <c r="AC18" s="134"/>
      <c r="AD18" s="133"/>
      <c r="AE18" s="134"/>
      <c r="AF18" s="134"/>
      <c r="AG18" s="134"/>
      <c r="AH18" s="133"/>
      <c r="AI18" s="134"/>
      <c r="AJ18" s="134"/>
      <c r="AK18" s="134"/>
      <c r="AL18" s="133"/>
      <c r="AM18" s="134"/>
      <c r="AN18" s="134"/>
      <c r="AO18" s="134"/>
      <c r="AP18" s="133"/>
      <c r="AQ18" s="134"/>
      <c r="AR18" s="134"/>
      <c r="AS18" s="134"/>
      <c r="AT18" s="133"/>
    </row>
    <row r="19" spans="1:46" ht="13.5">
      <c r="A19" s="129"/>
      <c r="B19" s="129"/>
      <c r="C19" s="136"/>
      <c r="D19" s="152"/>
      <c r="E19" s="132"/>
      <c r="F19" s="133"/>
      <c r="G19" s="134"/>
      <c r="H19" s="134"/>
      <c r="I19" s="134"/>
      <c r="J19" s="133"/>
      <c r="K19" s="134"/>
      <c r="L19" s="134"/>
      <c r="M19" s="134"/>
      <c r="N19" s="133"/>
      <c r="O19" s="134"/>
      <c r="P19" s="134"/>
      <c r="Q19" s="134"/>
      <c r="R19" s="133"/>
      <c r="S19" s="134"/>
      <c r="T19" s="134"/>
      <c r="U19" s="134"/>
      <c r="V19" s="133"/>
      <c r="W19" s="134"/>
      <c r="X19" s="134"/>
      <c r="Y19" s="134"/>
      <c r="Z19" s="133"/>
      <c r="AA19" s="134"/>
      <c r="AB19" s="134"/>
      <c r="AC19" s="134"/>
      <c r="AD19" s="133"/>
      <c r="AE19" s="134"/>
      <c r="AF19" s="134"/>
      <c r="AG19" s="134"/>
      <c r="AH19" s="133"/>
      <c r="AI19" s="134"/>
      <c r="AJ19" s="134"/>
      <c r="AK19" s="134"/>
      <c r="AL19" s="133"/>
      <c r="AM19" s="134"/>
      <c r="AN19" s="134"/>
      <c r="AO19" s="134"/>
      <c r="AP19" s="133"/>
      <c r="AQ19" s="134"/>
      <c r="AR19" s="134"/>
      <c r="AS19" s="134"/>
      <c r="AT19" s="133"/>
    </row>
    <row r="20" spans="1:46" ht="13.5">
      <c r="A20" s="129"/>
      <c r="B20" s="129"/>
      <c r="C20" s="136"/>
      <c r="D20" s="152"/>
      <c r="E20" s="132"/>
      <c r="F20" s="133"/>
      <c r="G20" s="134"/>
      <c r="H20" s="134"/>
      <c r="I20" s="134"/>
      <c r="J20" s="133"/>
      <c r="K20" s="134"/>
      <c r="L20" s="134"/>
      <c r="M20" s="134"/>
      <c r="N20" s="133"/>
      <c r="O20" s="134"/>
      <c r="P20" s="134"/>
      <c r="Q20" s="134"/>
      <c r="R20" s="133"/>
      <c r="S20" s="134"/>
      <c r="T20" s="134"/>
      <c r="U20" s="134"/>
      <c r="V20" s="133"/>
      <c r="W20" s="134"/>
      <c r="X20" s="134"/>
      <c r="Y20" s="134"/>
      <c r="Z20" s="133"/>
      <c r="AA20" s="134"/>
      <c r="AB20" s="134"/>
      <c r="AC20" s="134"/>
      <c r="AD20" s="133"/>
      <c r="AE20" s="134"/>
      <c r="AF20" s="134"/>
      <c r="AG20" s="134"/>
      <c r="AH20" s="133"/>
      <c r="AI20" s="134"/>
      <c r="AJ20" s="134"/>
      <c r="AK20" s="134"/>
      <c r="AL20" s="133"/>
      <c r="AM20" s="134"/>
      <c r="AN20" s="134"/>
      <c r="AO20" s="134"/>
      <c r="AP20" s="133"/>
      <c r="AQ20" s="134"/>
      <c r="AR20" s="134"/>
      <c r="AS20" s="134"/>
      <c r="AT20" s="133"/>
    </row>
    <row r="21" spans="1:46" ht="13.5">
      <c r="A21" s="129"/>
      <c r="B21" s="129"/>
      <c r="C21" s="136"/>
      <c r="D21" s="152"/>
      <c r="E21" s="132"/>
      <c r="F21" s="133"/>
      <c r="G21" s="134"/>
      <c r="H21" s="134"/>
      <c r="I21" s="134"/>
      <c r="J21" s="133"/>
      <c r="K21" s="134"/>
      <c r="L21" s="134"/>
      <c r="M21" s="134"/>
      <c r="N21" s="133"/>
      <c r="O21" s="134"/>
      <c r="P21" s="134"/>
      <c r="Q21" s="134"/>
      <c r="R21" s="133"/>
      <c r="S21" s="134"/>
      <c r="T21" s="134"/>
      <c r="U21" s="134"/>
      <c r="V21" s="133"/>
      <c r="W21" s="134"/>
      <c r="X21" s="134"/>
      <c r="Y21" s="134"/>
      <c r="Z21" s="133"/>
      <c r="AA21" s="134"/>
      <c r="AB21" s="134"/>
      <c r="AC21" s="134"/>
      <c r="AD21" s="133"/>
      <c r="AE21" s="134"/>
      <c r="AF21" s="134"/>
      <c r="AG21" s="134"/>
      <c r="AH21" s="133"/>
      <c r="AI21" s="134"/>
      <c r="AJ21" s="134"/>
      <c r="AK21" s="134"/>
      <c r="AL21" s="133"/>
      <c r="AM21" s="134"/>
      <c r="AN21" s="134"/>
      <c r="AO21" s="134"/>
      <c r="AP21" s="133"/>
      <c r="AQ21" s="134"/>
      <c r="AR21" s="134"/>
      <c r="AS21" s="134"/>
      <c r="AT21" s="133"/>
    </row>
    <row r="22" spans="1:46" ht="13.5">
      <c r="A22" s="129"/>
      <c r="B22" s="129"/>
      <c r="C22" s="136"/>
      <c r="D22" s="152"/>
      <c r="E22" s="132"/>
      <c r="F22" s="133"/>
      <c r="G22" s="134"/>
      <c r="H22" s="134"/>
      <c r="I22" s="134"/>
      <c r="J22" s="133"/>
      <c r="K22" s="134"/>
      <c r="L22" s="134"/>
      <c r="M22" s="134"/>
      <c r="N22" s="133"/>
      <c r="O22" s="134"/>
      <c r="P22" s="134"/>
      <c r="Q22" s="134"/>
      <c r="R22" s="133"/>
      <c r="S22" s="134"/>
      <c r="T22" s="134"/>
      <c r="U22" s="134"/>
      <c r="V22" s="133"/>
      <c r="W22" s="134"/>
      <c r="X22" s="134"/>
      <c r="Y22" s="134"/>
      <c r="Z22" s="133"/>
      <c r="AA22" s="134"/>
      <c r="AB22" s="134"/>
      <c r="AC22" s="134"/>
      <c r="AD22" s="133"/>
      <c r="AE22" s="134"/>
      <c r="AF22" s="134"/>
      <c r="AG22" s="134"/>
      <c r="AH22" s="133"/>
      <c r="AI22" s="134"/>
      <c r="AJ22" s="134"/>
      <c r="AK22" s="134"/>
      <c r="AL22" s="133"/>
      <c r="AM22" s="134"/>
      <c r="AN22" s="134"/>
      <c r="AO22" s="134"/>
      <c r="AP22" s="133"/>
      <c r="AQ22" s="134"/>
      <c r="AR22" s="134"/>
      <c r="AS22" s="134"/>
      <c r="AT22" s="133"/>
    </row>
    <row r="23" spans="1:46" ht="13.5">
      <c r="A23" s="129"/>
      <c r="B23" s="129"/>
      <c r="C23" s="136"/>
      <c r="D23" s="152"/>
      <c r="E23" s="132"/>
      <c r="F23" s="133"/>
      <c r="G23" s="134"/>
      <c r="H23" s="134"/>
      <c r="I23" s="134"/>
      <c r="J23" s="133"/>
      <c r="K23" s="134"/>
      <c r="L23" s="134"/>
      <c r="M23" s="134"/>
      <c r="N23" s="133"/>
      <c r="O23" s="134"/>
      <c r="P23" s="134"/>
      <c r="Q23" s="134"/>
      <c r="R23" s="133"/>
      <c r="S23" s="134"/>
      <c r="T23" s="134"/>
      <c r="U23" s="134"/>
      <c r="V23" s="133"/>
      <c r="W23" s="134"/>
      <c r="X23" s="134"/>
      <c r="Y23" s="134"/>
      <c r="Z23" s="133"/>
      <c r="AA23" s="134"/>
      <c r="AB23" s="134"/>
      <c r="AC23" s="134"/>
      <c r="AD23" s="133"/>
      <c r="AE23" s="134"/>
      <c r="AF23" s="134"/>
      <c r="AG23" s="134"/>
      <c r="AH23" s="133"/>
      <c r="AI23" s="134"/>
      <c r="AJ23" s="134"/>
      <c r="AK23" s="134"/>
      <c r="AL23" s="133"/>
      <c r="AM23" s="134"/>
      <c r="AN23" s="134"/>
      <c r="AO23" s="134"/>
      <c r="AP23" s="133"/>
      <c r="AQ23" s="134"/>
      <c r="AR23" s="134"/>
      <c r="AS23" s="134"/>
      <c r="AT23" s="133"/>
    </row>
    <row r="24" spans="1:46" ht="13.5">
      <c r="A24" s="129"/>
      <c r="B24" s="129"/>
      <c r="C24" s="136"/>
      <c r="D24" s="152"/>
      <c r="E24" s="132"/>
      <c r="F24" s="133"/>
      <c r="G24" s="134"/>
      <c r="H24" s="134"/>
      <c r="I24" s="134"/>
      <c r="J24" s="133"/>
      <c r="K24" s="134"/>
      <c r="L24" s="134"/>
      <c r="M24" s="134"/>
      <c r="N24" s="133"/>
      <c r="O24" s="134"/>
      <c r="P24" s="134"/>
      <c r="Q24" s="134"/>
      <c r="R24" s="133"/>
      <c r="S24" s="134"/>
      <c r="T24" s="134"/>
      <c r="U24" s="134"/>
      <c r="V24" s="133"/>
      <c r="W24" s="134"/>
      <c r="X24" s="134"/>
      <c r="Y24" s="134"/>
      <c r="Z24" s="133"/>
      <c r="AA24" s="134"/>
      <c r="AB24" s="134"/>
      <c r="AC24" s="134"/>
      <c r="AD24" s="133"/>
      <c r="AE24" s="134"/>
      <c r="AF24" s="134"/>
      <c r="AG24" s="134"/>
      <c r="AH24" s="133"/>
      <c r="AI24" s="134"/>
      <c r="AJ24" s="134"/>
      <c r="AK24" s="134"/>
      <c r="AL24" s="133"/>
      <c r="AM24" s="134"/>
      <c r="AN24" s="134"/>
      <c r="AO24" s="134"/>
      <c r="AP24" s="133"/>
      <c r="AQ24" s="134"/>
      <c r="AR24" s="134"/>
      <c r="AS24" s="134"/>
      <c r="AT24" s="133"/>
    </row>
    <row r="25" spans="1:46" ht="13.5">
      <c r="A25" s="60"/>
      <c r="B25" s="60"/>
    </row>
    <row r="26" spans="1:46" ht="13.5">
      <c r="A26" s="60"/>
      <c r="B26" s="60"/>
    </row>
    <row r="27" spans="1:46" ht="13.5">
      <c r="A27" s="60"/>
      <c r="B27" s="60"/>
    </row>
    <row r="28" spans="1:46" ht="13.5">
      <c r="A28" s="60"/>
      <c r="B28" s="60"/>
    </row>
    <row r="29" spans="1:46" ht="13.5">
      <c r="A29" s="60"/>
      <c r="B29" s="60"/>
    </row>
    <row r="30" spans="1:46" ht="13.5">
      <c r="A30" s="60"/>
      <c r="B30" s="60"/>
    </row>
    <row r="31" spans="1:46" ht="13.5">
      <c r="A31" s="60"/>
      <c r="B31" s="60"/>
    </row>
    <row r="32" spans="1:46" ht="13.5">
      <c r="A32" s="60"/>
      <c r="B32" s="60"/>
    </row>
    <row r="33" spans="1:2" ht="13.5">
      <c r="A33" s="60"/>
      <c r="B33" s="60"/>
    </row>
    <row r="34" spans="1:2" ht="13.5">
      <c r="A34" s="60"/>
      <c r="B34" s="60"/>
    </row>
    <row r="35" spans="1:2" ht="13.5">
      <c r="A35" s="60"/>
      <c r="B35" s="60"/>
    </row>
    <row r="36" spans="1:2" ht="13.5">
      <c r="A36" s="60"/>
      <c r="B36" s="60"/>
    </row>
    <row r="37" spans="1:2" ht="13.5">
      <c r="A37" s="60"/>
      <c r="B37" s="60"/>
    </row>
    <row r="38" spans="1:2" ht="13.5">
      <c r="A38" s="60"/>
      <c r="B38" s="60"/>
    </row>
    <row r="39" spans="1:2" ht="13.5">
      <c r="A39" s="60"/>
      <c r="B39" s="60"/>
    </row>
    <row r="40" spans="1:2" ht="13.5">
      <c r="A40" s="60"/>
      <c r="B40" s="60"/>
    </row>
    <row r="41" spans="1:2" ht="13.5">
      <c r="A41" s="60"/>
      <c r="B41" s="60"/>
    </row>
    <row r="42" spans="1:2" ht="13.5">
      <c r="A42" s="60"/>
      <c r="B42" s="60"/>
    </row>
    <row r="43" spans="1:2" ht="13.5">
      <c r="A43" s="60"/>
      <c r="B43" s="60"/>
    </row>
    <row r="44" spans="1:2" ht="13.5">
      <c r="A44" s="60"/>
      <c r="B44" s="60"/>
    </row>
    <row r="45" spans="1:2" ht="13.5">
      <c r="A45" s="60"/>
      <c r="B45" s="60"/>
    </row>
    <row r="46" spans="1:2" ht="13.5">
      <c r="A46" s="60"/>
      <c r="B46" s="60"/>
    </row>
    <row r="47" spans="1:2" ht="13.5">
      <c r="A47" s="60"/>
      <c r="B47" s="60"/>
    </row>
    <row r="48" spans="1:2" ht="13.5">
      <c r="A48" s="60"/>
      <c r="B48" s="60"/>
    </row>
    <row r="49" spans="1:2" ht="13.5">
      <c r="A49" s="60"/>
      <c r="B49" s="60"/>
    </row>
    <row r="50" spans="1:2" ht="13.5">
      <c r="A50" s="60"/>
      <c r="B50" s="60"/>
    </row>
    <row r="51" spans="1:2" ht="13.5">
      <c r="A51" s="60"/>
      <c r="B51" s="60"/>
    </row>
    <row r="52" spans="1:2" ht="13.5">
      <c r="A52" s="60"/>
      <c r="B52" s="60"/>
    </row>
    <row r="53" spans="1:2" ht="13.5">
      <c r="A53" s="60"/>
      <c r="B53" s="60"/>
    </row>
  </sheetData>
  <mergeCells count="31"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  <mergeCell ref="AQ3:AT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W3:Z3"/>
    <mergeCell ref="AA3:AD3"/>
    <mergeCell ref="AE3:AH3"/>
    <mergeCell ref="AI3:AL3"/>
    <mergeCell ref="AM3:AP3"/>
    <mergeCell ref="A1:O1"/>
    <mergeCell ref="G3:J3"/>
    <mergeCell ref="K3:N3"/>
    <mergeCell ref="O3:R3"/>
    <mergeCell ref="S3:V3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Escuela</vt:lpstr>
      <vt:lpstr>Promocional</vt:lpstr>
      <vt:lpstr>150 "A"</vt:lpstr>
      <vt:lpstr>150 "B"</vt:lpstr>
      <vt:lpstr>150 "C"</vt:lpstr>
      <vt:lpstr>MASTER "C"</vt:lpstr>
      <vt:lpstr>125 Internacional</vt:lpstr>
      <vt:lpstr>125 Inter Mayores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RodriBouvet</cp:lastModifiedBy>
  <cp:revision>13</cp:revision>
  <dcterms:created xsi:type="dcterms:W3CDTF">2022-04-04T17:06:59Z</dcterms:created>
  <dcterms:modified xsi:type="dcterms:W3CDTF">2022-08-04T18:24:13Z</dcterms:modified>
  <dc:language>es-AR</dc:language>
</cp:coreProperties>
</file>