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290" tabRatio="919" firstSheet="1" activeTab="4"/>
  </bookViews>
  <sheets>
    <sheet name="125cc INTERNACIONAL" sheetId="1" r:id="rId1"/>
    <sheet name="125cc INTER LIGHT" sheetId="2" r:id="rId2"/>
    <sheet name="125cc INTER SENIOR" sheetId="3" r:id="rId3"/>
    <sheet name="150cc 4T JUNIOR &quot;A&quot; " sheetId="4" r:id="rId4"/>
    <sheet name="150cc 4T MAYORES &quot;B&quot;" sheetId="5" r:id="rId5"/>
    <sheet name="150cc 4T MAYORES &quot;C&quot;" sheetId="6" r:id="rId6"/>
    <sheet name="110cc 4T PROMOCIONAL" sheetId="7" r:id="rId7"/>
    <sheet name="110cc 4T ESCUELA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<sst xmlns="http://schemas.openxmlformats.org/spreadsheetml/2006/main" count="1079" uniqueCount="308">
  <si>
    <t>POS</t>
  </si>
  <si>
    <t>TOTAL</t>
  </si>
  <si>
    <t>FECHA 1</t>
  </si>
  <si>
    <t>FECHA 2</t>
  </si>
  <si>
    <t>FECHA 3</t>
  </si>
  <si>
    <t>FECHA 4</t>
  </si>
  <si>
    <t>FECHA 5</t>
  </si>
  <si>
    <t>FECHA 6</t>
  </si>
  <si>
    <t>FECHA 7</t>
  </si>
  <si>
    <t>PUNTOS</t>
  </si>
  <si>
    <t>PILOTO</t>
  </si>
  <si>
    <t>NRO</t>
  </si>
  <si>
    <t>PyC</t>
  </si>
  <si>
    <t>SER</t>
  </si>
  <si>
    <t>FIN</t>
  </si>
  <si>
    <t>TOT</t>
  </si>
  <si>
    <t>1°</t>
  </si>
  <si>
    <t>AGUSTIN FULINI</t>
  </si>
  <si>
    <t>FRANCO BALBUENA</t>
  </si>
  <si>
    <t>SOFIA PERCARA</t>
  </si>
  <si>
    <t>PABLO FABIAN</t>
  </si>
  <si>
    <t>MAXIMILIANO ALFIERI</t>
  </si>
  <si>
    <t>LUCAS RONCONI</t>
  </si>
  <si>
    <t>JOAQUIN FRANCIA</t>
  </si>
  <si>
    <t>JERONIMO SCHEPENS</t>
  </si>
  <si>
    <t>JUAN PERCARA</t>
  </si>
  <si>
    <t>ANTERIOR</t>
  </si>
  <si>
    <t>ACTUAL</t>
  </si>
  <si>
    <t>0°</t>
  </si>
  <si>
    <t>BRISA RAMOS</t>
  </si>
  <si>
    <t>CRISTIAN SCOLAMIERI</t>
  </si>
  <si>
    <t>JULIAN FRANCIA</t>
  </si>
  <si>
    <t>GERONIMO BERTA</t>
  </si>
  <si>
    <t>AYRTON ZANETTI</t>
  </si>
  <si>
    <t>FABIO TODONE</t>
  </si>
  <si>
    <t>HILARIO BURRUCHAGA</t>
  </si>
  <si>
    <t>WALTER MONTAÑANA</t>
  </si>
  <si>
    <t>GASTON GARNIER</t>
  </si>
  <si>
    <t>MALCO ESTEBENET</t>
  </si>
  <si>
    <t>AGUSTIN DE ZAN</t>
  </si>
  <si>
    <t>19º</t>
  </si>
  <si>
    <t>28º</t>
  </si>
  <si>
    <t>14º</t>
  </si>
  <si>
    <t>LUIS SZCZECH</t>
  </si>
  <si>
    <t>21º</t>
  </si>
  <si>
    <t>26º</t>
  </si>
  <si>
    <t>JULIAN BERTI</t>
  </si>
  <si>
    <t>2º</t>
  </si>
  <si>
    <t>3º</t>
  </si>
  <si>
    <t>7º</t>
  </si>
  <si>
    <t>8º</t>
  </si>
  <si>
    <t>9º</t>
  </si>
  <si>
    <t>10º</t>
  </si>
  <si>
    <t>11º</t>
  </si>
  <si>
    <t>12º</t>
  </si>
  <si>
    <t>13º</t>
  </si>
  <si>
    <t>15º</t>
  </si>
  <si>
    <t>16º</t>
  </si>
  <si>
    <t>17º</t>
  </si>
  <si>
    <t>18º</t>
  </si>
  <si>
    <t>20º</t>
  </si>
  <si>
    <t>HEBER LAMBOGLIA</t>
  </si>
  <si>
    <t>LUCCA RONCONI</t>
  </si>
  <si>
    <t>NICOLAS BARRETO</t>
  </si>
  <si>
    <t>22º</t>
  </si>
  <si>
    <t>23º</t>
  </si>
  <si>
    <t>24º</t>
  </si>
  <si>
    <t>25º</t>
  </si>
  <si>
    <t>27º</t>
  </si>
  <si>
    <t>ALEXIS DOBLER</t>
  </si>
  <si>
    <t>FRANCO CECCHINI</t>
  </si>
  <si>
    <t>MARTIN MIRAGLIO</t>
  </si>
  <si>
    <t>JULIANA ROLHAISER</t>
  </si>
  <si>
    <t>RENZO ORCELLET</t>
  </si>
  <si>
    <t>125cc INTERNACIONAL</t>
  </si>
  <si>
    <t>150cc MAYORES "B"</t>
  </si>
  <si>
    <t>150cc MAYORES "A"</t>
  </si>
  <si>
    <t>110cc ESCUELA</t>
  </si>
  <si>
    <t>110cc PROMOCIONAL</t>
  </si>
  <si>
    <t>IÑAKI ARRIAS</t>
  </si>
  <si>
    <t>DAMIAN MARKEL</t>
  </si>
  <si>
    <t>IVAN SANCHEZ</t>
  </si>
  <si>
    <t>FRANCISCO MICHELLI</t>
  </si>
  <si>
    <t>LUCA MICHELLI</t>
  </si>
  <si>
    <t>LEANDRO GONZALEZ</t>
  </si>
  <si>
    <t>RAMIRO SPINELLI</t>
  </si>
  <si>
    <t>FRANCO BOZO</t>
  </si>
  <si>
    <t>ENZO CARRICABERRY</t>
  </si>
  <si>
    <t>ALEJANDRO WAGNER</t>
  </si>
  <si>
    <t>OCTAVIO MARDON</t>
  </si>
  <si>
    <t>LAUTARO LUDI</t>
  </si>
  <si>
    <t>TOBIAS RONCONI</t>
  </si>
  <si>
    <t>MATEO LANG</t>
  </si>
  <si>
    <t>AYRTON MOGNI</t>
  </si>
  <si>
    <t>LAUTARO GRINOVERO</t>
  </si>
  <si>
    <t>AGUSTIN SLOBODIAÑIUK</t>
  </si>
  <si>
    <t>GASTON BORGHESAN</t>
  </si>
  <si>
    <t>AGUSTIN FABIAN</t>
  </si>
  <si>
    <t>JULIO BENZI</t>
  </si>
  <si>
    <t>JUAN MANUEL LAPLACETTE</t>
  </si>
  <si>
    <t>MARTIN ARMANAZQUI</t>
  </si>
  <si>
    <t>JUAN PABLO CABROL</t>
  </si>
  <si>
    <t>JOAQUIN BONNET</t>
  </si>
  <si>
    <t>MILTON KIMMEL</t>
  </si>
  <si>
    <t>AGUSTIN GABIOUD</t>
  </si>
  <si>
    <t>URIEL RODRIGUEZ</t>
  </si>
  <si>
    <t>FRANCISCO AGUIRRE</t>
  </si>
  <si>
    <t>NAZARENO CASTRO</t>
  </si>
  <si>
    <t>VILLAGUAY</t>
  </si>
  <si>
    <t>MATIAS BONVIN</t>
  </si>
  <si>
    <t>4°</t>
  </si>
  <si>
    <t>5°</t>
  </si>
  <si>
    <t>ESCUELA</t>
  </si>
  <si>
    <t>6°</t>
  </si>
  <si>
    <t>FAUSTINO ARRIAS</t>
  </si>
  <si>
    <t>MARIANO PERELSTEIN</t>
  </si>
  <si>
    <t>MATIAS JUSID</t>
  </si>
  <si>
    <t>ENZO DE ZAN</t>
  </si>
  <si>
    <t>VALENTIN BAUER</t>
  </si>
  <si>
    <t>LEONARDO CASTRO</t>
  </si>
  <si>
    <t>125cc INTER LIGHT</t>
  </si>
  <si>
    <t>125cc INTER SENIOR</t>
  </si>
  <si>
    <t>MIGUEL ALTAMIRANO</t>
  </si>
  <si>
    <t>DIEGO STIVANELLO</t>
  </si>
  <si>
    <t>PABLO ANISKY</t>
  </si>
  <si>
    <t>ISMAEL LUGRIN</t>
  </si>
  <si>
    <t>FRANCISCO ZARZA</t>
  </si>
  <si>
    <t>EMMA GARCIA</t>
  </si>
  <si>
    <t>CATEGORIA</t>
  </si>
  <si>
    <t>CONDICION</t>
  </si>
  <si>
    <t>PROMOCIONAL</t>
  </si>
  <si>
    <t>Damián Markel</t>
  </si>
  <si>
    <t>Gabriel Dalpra</t>
  </si>
  <si>
    <t>Rodolfo Rolón</t>
  </si>
  <si>
    <t>Gerónimo Berta</t>
  </si>
  <si>
    <t>Octavio De Zan</t>
  </si>
  <si>
    <t>Pablo Bordagaray</t>
  </si>
  <si>
    <t>Guido Simian</t>
  </si>
  <si>
    <t>Julián Schepens</t>
  </si>
  <si>
    <t>Joaquín Correa</t>
  </si>
  <si>
    <t>Emma García</t>
  </si>
  <si>
    <t>Ali Kahail Gabriel</t>
  </si>
  <si>
    <t>RETORNO</t>
  </si>
  <si>
    <t>DEBUTANTE</t>
  </si>
  <si>
    <t>DEBUTANTE (asciende de la 150cc "C")</t>
  </si>
  <si>
    <t>DEBUTANTE (campeón 2017 de la 125cc Light)</t>
  </si>
  <si>
    <t>Esteban Adriel</t>
  </si>
  <si>
    <t>RETORNO (primera en el año)</t>
  </si>
  <si>
    <t>Uriel Schmuckler</t>
  </si>
  <si>
    <r>
      <t xml:space="preserve">KARTING ENTRERRIANO 2018- DEBUTS </t>
    </r>
    <r>
      <rPr>
        <b/>
        <sz val="18"/>
        <color indexed="10"/>
        <rFont val="Calibri"/>
        <family val="2"/>
      </rPr>
      <t>Y RETORNOS</t>
    </r>
    <r>
      <rPr>
        <b/>
        <sz val="18"/>
        <color indexed="40"/>
        <rFont val="Calibri"/>
        <family val="2"/>
      </rPr>
      <t>- FECHA 3</t>
    </r>
  </si>
  <si>
    <t>Juan Pablo Tomassi</t>
  </si>
  <si>
    <t>Leandro González</t>
  </si>
  <si>
    <t>Leonardo Castro</t>
  </si>
  <si>
    <t>Natan Schmuckler</t>
  </si>
  <si>
    <t>Nazareno Castro</t>
  </si>
  <si>
    <t>JOAQUIN CORREA</t>
  </si>
  <si>
    <t>BAUTISTA MASTROIACOBO</t>
  </si>
  <si>
    <t>LUCA FIOROTTO</t>
  </si>
  <si>
    <t>CAMILA CECCHINI</t>
  </si>
  <si>
    <t>MAURICIO CLEPPE</t>
  </si>
  <si>
    <t>DAMIAN PARLATTO</t>
  </si>
  <si>
    <t>JULIO VELAZQUEZ</t>
  </si>
  <si>
    <t>BAUTISTA FORCLAZ</t>
  </si>
  <si>
    <t>MATIAS IRIARTE</t>
  </si>
  <si>
    <t>LUCAS AGUSTIN PASSERINI</t>
  </si>
  <si>
    <t>JUAN PLEZ</t>
  </si>
  <si>
    <t>9 y 10 de Marzo</t>
  </si>
  <si>
    <t>6 y 7 de Abril</t>
  </si>
  <si>
    <t>11 y 12 de Mayo</t>
  </si>
  <si>
    <t>CAMPEONATO ENTRERRIANO DE KARTING  2019</t>
  </si>
  <si>
    <t>150cc MAYORES "C"</t>
  </si>
  <si>
    <t>MATEO GUZMAN</t>
  </si>
  <si>
    <t>HERNÁN SATLER</t>
  </si>
  <si>
    <t>GASPAR PERELSTEIN</t>
  </si>
  <si>
    <t>JUAN PABLO GUIFFREY</t>
  </si>
  <si>
    <t>JERÓNIMO BIDEGAIN</t>
  </si>
  <si>
    <t>JUAN MANUEL GARCÍA</t>
  </si>
  <si>
    <t>TOMAS PELLANDINO</t>
  </si>
  <si>
    <t>JUAN PABLO TORRETTA</t>
  </si>
  <si>
    <t>CLAUDIO LAMBERT</t>
  </si>
  <si>
    <t>FACUNDO BENITEZ</t>
  </si>
  <si>
    <t>JUAN RODRIGO GURNEL</t>
  </si>
  <si>
    <t>MATEO SÁNCHEZ</t>
  </si>
  <si>
    <t>EZEQUIEL SÁNCHEZ</t>
  </si>
  <si>
    <t>SANTIAGO VIERA</t>
  </si>
  <si>
    <t>NAZARENO LÓPEZ</t>
  </si>
  <si>
    <t>VALENTÍN COFFY</t>
  </si>
  <si>
    <t>RICARDO KLOSTER</t>
  </si>
  <si>
    <t>LUCIANO DEN DAUW</t>
  </si>
  <si>
    <t>ANDRÉS GARCIA</t>
  </si>
  <si>
    <t>FACUNDO BOZO</t>
  </si>
  <si>
    <t>LISANDRO GONZALEZ BARRAL</t>
  </si>
  <si>
    <t>MARTIN MOSCOSO</t>
  </si>
  <si>
    <t>LUIS OMAR VIVIANI</t>
  </si>
  <si>
    <t>CARLOS JOSÉ LOPEZ</t>
  </si>
  <si>
    <t>FERNANDO PÉREZ</t>
  </si>
  <si>
    <t>JUAN PREMARIES</t>
  </si>
  <si>
    <t>MAURO GURNEL</t>
  </si>
  <si>
    <t>PAULO ALFARO</t>
  </si>
  <si>
    <t>MATIAS HEER</t>
  </si>
  <si>
    <t>DARÍO DAPPEN</t>
  </si>
  <si>
    <t>JUAN ARRECHEA</t>
  </si>
  <si>
    <t>SERGIO SANCHEZ</t>
  </si>
  <si>
    <t>AYRTON PEREZ</t>
  </si>
  <si>
    <t>VALENTINO PREMARIES</t>
  </si>
  <si>
    <t>AGUSTIN JUSID</t>
  </si>
  <si>
    <t>MARCOS CARIDAD</t>
  </si>
  <si>
    <t>IAN PÁRAMO</t>
  </si>
  <si>
    <t>150cc JUNIOR "A"</t>
  </si>
  <si>
    <t>FEDERICO LARROSA</t>
  </si>
  <si>
    <t>SANTIAGO ANTIVERO</t>
  </si>
  <si>
    <t>DANIEL EULER</t>
  </si>
  <si>
    <t>GABRIEL ALI KHALIL</t>
  </si>
  <si>
    <t>GUALEGUAY</t>
  </si>
  <si>
    <t>CONCORDIA</t>
  </si>
  <si>
    <t>MANUEL MILERA</t>
  </si>
  <si>
    <t>MAXI FAIN</t>
  </si>
  <si>
    <t>DIEGO RUSSI</t>
  </si>
  <si>
    <t>JUAN FRANCO CASAGRANDE</t>
  </si>
  <si>
    <t>29º</t>
  </si>
  <si>
    <t>TOMÁS CHARADIA</t>
  </si>
  <si>
    <t>NICOLÁS BELTRAME</t>
  </si>
  <si>
    <t>JUAN F. CASAGRANDE</t>
  </si>
  <si>
    <t>EDUARDO URCOLA</t>
  </si>
  <si>
    <t>ESTEBAN ROURICH</t>
  </si>
  <si>
    <t>CARLOS COSTA</t>
  </si>
  <si>
    <t>RODOLFO ROLÓN</t>
  </si>
  <si>
    <t>DAMIÁN GALEANO</t>
  </si>
  <si>
    <t>JUAN VINAGRE</t>
  </si>
  <si>
    <t>DANTE MOREIRA</t>
  </si>
  <si>
    <t>SEGUNDO BARROSO</t>
  </si>
  <si>
    <t>JUAN IGNACIO IRIARTE</t>
  </si>
  <si>
    <t>ALON REBAGLIATTI</t>
  </si>
  <si>
    <t>VALENTIN NARCISI</t>
  </si>
  <si>
    <t>ALEJANDRO URCHUEGUIA</t>
  </si>
  <si>
    <t>LEONARDO PALOMBIZIO</t>
  </si>
  <si>
    <t>NATALIO DEMARCHI</t>
  </si>
  <si>
    <t>OCTAVIO DE ZAN</t>
  </si>
  <si>
    <t>30º</t>
  </si>
  <si>
    <t>LUCIANO FIOROTTO</t>
  </si>
  <si>
    <t>31º</t>
  </si>
  <si>
    <t>32º</t>
  </si>
  <si>
    <t>33º</t>
  </si>
  <si>
    <t>34º</t>
  </si>
  <si>
    <t>AGUSTIN LONARDI</t>
  </si>
  <si>
    <t>35º</t>
  </si>
  <si>
    <t>NICOLÁS FERRARI</t>
  </si>
  <si>
    <t>36º</t>
  </si>
  <si>
    <t>ALEJANDRO GIORGIO</t>
  </si>
  <si>
    <t>FEDERICO SOLDA</t>
  </si>
  <si>
    <t>PABLO QUEIROLO</t>
  </si>
  <si>
    <t>MARTIN RODRIGUEZ</t>
  </si>
  <si>
    <t>ESTANISLAO CEBALLOS</t>
  </si>
  <si>
    <t>ROBERTO MOSSER</t>
  </si>
  <si>
    <t>EDGARDO CAUZZI</t>
  </si>
  <si>
    <t>FRANCISCO BENEDETTI</t>
  </si>
  <si>
    <t>OSCAR LARRAZA</t>
  </si>
  <si>
    <t>NATAN SCHMUCKLER</t>
  </si>
  <si>
    <t>KAMILA HILLTT</t>
  </si>
  <si>
    <t>7°</t>
  </si>
  <si>
    <t>JUAN SERRE</t>
  </si>
  <si>
    <t>YAIR MANZANARES</t>
  </si>
  <si>
    <t>RODRIGO AVIT</t>
  </si>
  <si>
    <t>37º</t>
  </si>
  <si>
    <t>ORNELA VILLANOVA</t>
  </si>
  <si>
    <t>38º</t>
  </si>
  <si>
    <t>GONZALO HAUSCH</t>
  </si>
  <si>
    <t>39º</t>
  </si>
  <si>
    <t>40º</t>
  </si>
  <si>
    <t>41°</t>
  </si>
  <si>
    <t>GERÓNIMO GERLACH</t>
  </si>
  <si>
    <t>MATIAS ARMANAZQUI</t>
  </si>
  <si>
    <t>MARCELO RIOS</t>
  </si>
  <si>
    <t>ESTEBAN MARTENE</t>
  </si>
  <si>
    <t>OMAR "GURÍ" MARTÍNEZ</t>
  </si>
  <si>
    <t>JUAN PABLO TOMASSI</t>
  </si>
  <si>
    <t>ANDRES DIAZ</t>
  </si>
  <si>
    <t>ALBERTO ARMANAZQUI</t>
  </si>
  <si>
    <t>6 y 7 de Julio</t>
  </si>
  <si>
    <t>17 y 18 de Agosto</t>
  </si>
  <si>
    <t>9°</t>
  </si>
  <si>
    <t>CRISTIAN ROCA</t>
  </si>
  <si>
    <t>FELIPE ARNAUDIN</t>
  </si>
  <si>
    <t>ESTEBAN MONJE</t>
  </si>
  <si>
    <t>IVÁN PERCARA</t>
  </si>
  <si>
    <t>GERALDINE BARROSO</t>
  </si>
  <si>
    <t>CRISTIAN STEHLE</t>
  </si>
  <si>
    <t>42°</t>
  </si>
  <si>
    <t>43°</t>
  </si>
  <si>
    <t>44°</t>
  </si>
  <si>
    <t>CRISTIAN QUIRÓS</t>
  </si>
  <si>
    <t>7 y 8 de Septiembre</t>
  </si>
  <si>
    <t>NEHUÉN RAMÍREZ</t>
  </si>
  <si>
    <t>THEO FIRPO</t>
  </si>
  <si>
    <t>17 de Agosto</t>
  </si>
  <si>
    <t>18 de Agosto</t>
  </si>
  <si>
    <t xml:space="preserve">THIAGO COFFY </t>
  </si>
  <si>
    <t>MIRKO DE LA ROSA</t>
  </si>
  <si>
    <t>16°</t>
  </si>
  <si>
    <t>JUAN MANUEL IRIBARREN</t>
  </si>
  <si>
    <t>MARIANO KABLAN</t>
  </si>
  <si>
    <t>JUAN MANUEL FRANCHINI</t>
  </si>
  <si>
    <t>WALTER BIANCHINI</t>
  </si>
  <si>
    <t>10°</t>
  </si>
  <si>
    <t>11°</t>
  </si>
  <si>
    <t>12°</t>
  </si>
  <si>
    <t>45°</t>
  </si>
  <si>
    <t>46°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</si>
</sst>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1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8"/>
      <color indexed="40"/>
      <name val="Calibri"/>
      <family val="2"/>
    </font>
    <font>
      <b/>
      <sz val="18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8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FDFF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top"/>
    </xf>
    <xf numFmtId="0" fontId="52" fillId="0" borderId="10" xfId="0" applyFont="1" applyBorder="1" applyAlignment="1">
      <alignment horizontal="left" vertical="center" wrapText="1"/>
    </xf>
    <xf numFmtId="0" fontId="50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50" fillId="0" borderId="16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5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0" fillId="0" borderId="18" xfId="0" applyFont="1" applyBorder="1" applyAlignment="1">
      <alignment vertical="center"/>
    </xf>
    <xf numFmtId="0" fontId="52" fillId="0" borderId="32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/>
    </xf>
    <xf numFmtId="0" fontId="50" fillId="0" borderId="32" xfId="0" applyFont="1" applyBorder="1" applyAlignment="1">
      <alignment horizontal="center" vertical="top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top"/>
    </xf>
    <xf numFmtId="0" fontId="4" fillId="0" borderId="41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51" fillId="0" borderId="2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52" fillId="0" borderId="18" xfId="0" applyFont="1" applyBorder="1" applyAlignment="1">
      <alignment horizontal="left" vertical="center" wrapText="1"/>
    </xf>
    <xf numFmtId="0" fontId="53" fillId="0" borderId="46" xfId="0" applyFont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0" fillId="0" borderId="0" xfId="0" applyAlignment="1">
      <alignment horizontal="center"/>
    </xf>
    <xf numFmtId="0" fontId="5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6" fillId="34" borderId="50" xfId="0" applyFont="1" applyFill="1" applyBorder="1" applyAlignment="1">
      <alignment/>
    </xf>
    <xf numFmtId="0" fontId="56" fillId="34" borderId="50" xfId="0" applyFont="1" applyFill="1" applyBorder="1" applyAlignment="1">
      <alignment horizontal="center"/>
    </xf>
    <xf numFmtId="0" fontId="54" fillId="0" borderId="18" xfId="0" applyFont="1" applyBorder="1" applyAlignment="1">
      <alignment/>
    </xf>
    <xf numFmtId="0" fontId="55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54" fillId="35" borderId="10" xfId="0" applyFont="1" applyFill="1" applyBorder="1" applyAlignment="1">
      <alignment/>
    </xf>
    <xf numFmtId="0" fontId="55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" fillId="0" borderId="5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57" fillId="33" borderId="39" xfId="0" applyFont="1" applyFill="1" applyBorder="1" applyAlignment="1">
      <alignment horizontal="center"/>
    </xf>
    <xf numFmtId="0" fontId="57" fillId="33" borderId="57" xfId="0" applyFont="1" applyFill="1" applyBorder="1" applyAlignment="1">
      <alignment horizontal="center"/>
    </xf>
    <xf numFmtId="0" fontId="57" fillId="33" borderId="5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0" sqref="A10"/>
    </sheetView>
  </sheetViews>
  <sheetFormatPr defaultColWidth="11.421875" defaultRowHeight="15"/>
  <cols>
    <col min="1" max="2" width="9.7109375" style="0" customWidth="1"/>
    <col min="3" max="3" width="38.421875" style="0" customWidth="1"/>
    <col min="4" max="4" width="5.00390625" style="0" customWidth="1"/>
    <col min="5" max="5" width="8.7109375" style="0" customWidth="1"/>
    <col min="6" max="29" width="5.421875" style="0" customWidth="1"/>
  </cols>
  <sheetData>
    <row r="1" spans="1:33" s="5" customFormat="1" ht="18.75" customHeight="1">
      <c r="A1" s="8" t="s">
        <v>169</v>
      </c>
      <c r="B1"/>
      <c r="C1" s="1"/>
      <c r="D1" s="2"/>
      <c r="E1" s="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 s="1"/>
      <c r="AE1" s="1"/>
      <c r="AF1" s="1"/>
      <c r="AG1" s="9"/>
    </row>
    <row r="2" ht="12.75" customHeight="1" thickBot="1"/>
    <row r="3" spans="1:29" ht="12.75" customHeight="1">
      <c r="A3" s="42" t="s">
        <v>0</v>
      </c>
      <c r="B3" s="10" t="s">
        <v>0</v>
      </c>
      <c r="C3" s="11" t="s">
        <v>74</v>
      </c>
      <c r="D3" s="32"/>
      <c r="E3" s="38" t="s">
        <v>1</v>
      </c>
      <c r="F3" s="90" t="s">
        <v>2</v>
      </c>
      <c r="G3" s="91"/>
      <c r="H3" s="91"/>
      <c r="I3" s="92"/>
      <c r="J3" s="96" t="s">
        <v>3</v>
      </c>
      <c r="K3" s="91"/>
      <c r="L3" s="91"/>
      <c r="M3" s="97"/>
      <c r="N3" s="90" t="s">
        <v>4</v>
      </c>
      <c r="O3" s="91"/>
      <c r="P3" s="91"/>
      <c r="Q3" s="92"/>
      <c r="R3" s="96" t="s">
        <v>5</v>
      </c>
      <c r="S3" s="91"/>
      <c r="T3" s="91"/>
      <c r="U3" s="97"/>
      <c r="V3" s="90" t="s">
        <v>6</v>
      </c>
      <c r="W3" s="91"/>
      <c r="X3" s="91"/>
      <c r="Y3" s="92"/>
      <c r="Z3" s="103" t="s">
        <v>7</v>
      </c>
      <c r="AA3" s="104"/>
      <c r="AB3" s="104"/>
      <c r="AC3" s="105"/>
    </row>
    <row r="4" spans="1:29" ht="12.75" customHeight="1">
      <c r="A4" s="43" t="s">
        <v>26</v>
      </c>
      <c r="B4" s="12" t="s">
        <v>27</v>
      </c>
      <c r="C4" s="23"/>
      <c r="D4" s="33"/>
      <c r="E4" s="39" t="s">
        <v>9</v>
      </c>
      <c r="F4" s="93" t="s">
        <v>108</v>
      </c>
      <c r="G4" s="94"/>
      <c r="H4" s="94"/>
      <c r="I4" s="95"/>
      <c r="J4" s="93" t="s">
        <v>213</v>
      </c>
      <c r="K4" s="94"/>
      <c r="L4" s="94"/>
      <c r="M4" s="95"/>
      <c r="N4" s="93" t="s">
        <v>214</v>
      </c>
      <c r="O4" s="94"/>
      <c r="P4" s="94"/>
      <c r="Q4" s="95"/>
      <c r="R4" s="98" t="s">
        <v>108</v>
      </c>
      <c r="S4" s="94"/>
      <c r="T4" s="94"/>
      <c r="U4" s="99"/>
      <c r="V4" s="93" t="s">
        <v>213</v>
      </c>
      <c r="W4" s="94"/>
      <c r="X4" s="94"/>
      <c r="Y4" s="95"/>
      <c r="Z4" s="100" t="s">
        <v>108</v>
      </c>
      <c r="AA4" s="101"/>
      <c r="AB4" s="101"/>
      <c r="AC4" s="102"/>
    </row>
    <row r="5" spans="1:29" ht="12.75" customHeight="1">
      <c r="A5" s="43"/>
      <c r="B5" s="12"/>
      <c r="C5" s="23"/>
      <c r="D5" s="33"/>
      <c r="E5" s="39"/>
      <c r="F5" s="93" t="s">
        <v>166</v>
      </c>
      <c r="G5" s="94"/>
      <c r="H5" s="94"/>
      <c r="I5" s="95"/>
      <c r="J5" s="93" t="s">
        <v>167</v>
      </c>
      <c r="K5" s="94"/>
      <c r="L5" s="94"/>
      <c r="M5" s="95"/>
      <c r="N5" s="93" t="s">
        <v>168</v>
      </c>
      <c r="O5" s="94"/>
      <c r="P5" s="94"/>
      <c r="Q5" s="95"/>
      <c r="R5" s="98" t="s">
        <v>278</v>
      </c>
      <c r="S5" s="94"/>
      <c r="T5" s="94"/>
      <c r="U5" s="99"/>
      <c r="V5" s="93" t="s">
        <v>279</v>
      </c>
      <c r="W5" s="94"/>
      <c r="X5" s="94"/>
      <c r="Y5" s="95"/>
      <c r="Z5" s="100" t="s">
        <v>291</v>
      </c>
      <c r="AA5" s="101"/>
      <c r="AB5" s="101"/>
      <c r="AC5" s="102"/>
    </row>
    <row r="6" spans="1:29" ht="12.75" customHeight="1" thickBot="1">
      <c r="A6" s="64"/>
      <c r="B6" s="65"/>
      <c r="C6" s="69"/>
      <c r="D6" s="66"/>
      <c r="E6" s="76"/>
      <c r="F6" s="68"/>
      <c r="G6" s="69"/>
      <c r="H6" s="69"/>
      <c r="I6" s="70"/>
      <c r="J6" s="65"/>
      <c r="K6" s="69"/>
      <c r="L6" s="69"/>
      <c r="M6" s="74"/>
      <c r="N6" s="68"/>
      <c r="O6" s="72"/>
      <c r="P6" s="69"/>
      <c r="Q6" s="70"/>
      <c r="R6" s="65"/>
      <c r="S6" s="72"/>
      <c r="T6" s="69"/>
      <c r="U6" s="74"/>
      <c r="V6" s="68"/>
      <c r="W6" s="69"/>
      <c r="X6" s="69"/>
      <c r="Y6" s="70"/>
      <c r="Z6" s="65"/>
      <c r="AA6" s="69"/>
      <c r="AB6" s="69"/>
      <c r="AC6" s="74"/>
    </row>
    <row r="7" spans="1:29" ht="12.75" customHeight="1" thickBot="1">
      <c r="A7" s="59"/>
      <c r="B7" s="49"/>
      <c r="C7" s="50" t="s">
        <v>10</v>
      </c>
      <c r="D7" s="57" t="s">
        <v>11</v>
      </c>
      <c r="E7" s="48"/>
      <c r="F7" s="52" t="s">
        <v>12</v>
      </c>
      <c r="G7" s="50" t="s">
        <v>13</v>
      </c>
      <c r="H7" s="50" t="s">
        <v>14</v>
      </c>
      <c r="I7" s="54" t="s">
        <v>15</v>
      </c>
      <c r="J7" s="49" t="s">
        <v>12</v>
      </c>
      <c r="K7" s="50" t="s">
        <v>13</v>
      </c>
      <c r="L7" s="50" t="s">
        <v>14</v>
      </c>
      <c r="M7" s="53" t="s">
        <v>15</v>
      </c>
      <c r="N7" s="49" t="s">
        <v>12</v>
      </c>
      <c r="O7" s="50" t="s">
        <v>13</v>
      </c>
      <c r="P7" s="50" t="s">
        <v>14</v>
      </c>
      <c r="Q7" s="53" t="s">
        <v>15</v>
      </c>
      <c r="R7" s="49" t="s">
        <v>12</v>
      </c>
      <c r="S7" s="50" t="s">
        <v>13</v>
      </c>
      <c r="T7" s="50" t="s">
        <v>14</v>
      </c>
      <c r="U7" s="53" t="s">
        <v>15</v>
      </c>
      <c r="V7" s="49" t="s">
        <v>12</v>
      </c>
      <c r="W7" s="50" t="s">
        <v>13</v>
      </c>
      <c r="X7" s="50" t="s">
        <v>14</v>
      </c>
      <c r="Y7" s="53" t="s">
        <v>15</v>
      </c>
      <c r="Z7" s="49" t="s">
        <v>12</v>
      </c>
      <c r="AA7" s="50" t="s">
        <v>13</v>
      </c>
      <c r="AB7" s="50" t="s">
        <v>14</v>
      </c>
      <c r="AC7" s="53" t="s">
        <v>15</v>
      </c>
    </row>
    <row r="8" spans="1:29" ht="12.75" customHeight="1">
      <c r="A8" s="24" t="s">
        <v>16</v>
      </c>
      <c r="B8" s="24" t="s">
        <v>16</v>
      </c>
      <c r="C8" s="55" t="s">
        <v>102</v>
      </c>
      <c r="D8" s="58">
        <v>9</v>
      </c>
      <c r="E8" s="41">
        <f aca="true" t="shared" si="0" ref="E8:E19">I8+M8+Q8+U8+Y8+AC8</f>
        <v>98</v>
      </c>
      <c r="F8" s="30">
        <v>2</v>
      </c>
      <c r="G8" s="28">
        <v>4</v>
      </c>
      <c r="H8" s="28">
        <v>20</v>
      </c>
      <c r="I8" s="73">
        <f aca="true" t="shared" si="1" ref="I8:I39">H8+G8+F8</f>
        <v>26</v>
      </c>
      <c r="J8" s="27">
        <v>2</v>
      </c>
      <c r="K8" s="28">
        <v>0</v>
      </c>
      <c r="L8" s="28">
        <v>0</v>
      </c>
      <c r="M8" s="71">
        <f aca="true" t="shared" si="2" ref="M8:M39">L8+K8+J8</f>
        <v>2</v>
      </c>
      <c r="N8" s="27">
        <v>1</v>
      </c>
      <c r="O8" s="28">
        <v>3</v>
      </c>
      <c r="P8" s="28">
        <v>12</v>
      </c>
      <c r="Q8" s="71">
        <f aca="true" t="shared" si="3" ref="Q8:Q39">P8+O8+N8</f>
        <v>16</v>
      </c>
      <c r="R8" s="27">
        <v>2</v>
      </c>
      <c r="S8" s="28">
        <v>5</v>
      </c>
      <c r="T8" s="28">
        <v>20</v>
      </c>
      <c r="U8" s="71">
        <f aca="true" t="shared" si="4" ref="U8:U39">T8+S8+R8</f>
        <v>27</v>
      </c>
      <c r="V8" s="30">
        <v>2</v>
      </c>
      <c r="W8" s="28">
        <v>5</v>
      </c>
      <c r="X8" s="28">
        <v>20</v>
      </c>
      <c r="Y8" s="73">
        <f aca="true" t="shared" si="5" ref="Y8:Y39">X8+W8+V8</f>
        <v>27</v>
      </c>
      <c r="Z8" s="27">
        <v>0</v>
      </c>
      <c r="AA8" s="28">
        <v>0</v>
      </c>
      <c r="AB8" s="28">
        <v>0</v>
      </c>
      <c r="AC8" s="71">
        <f aca="true" t="shared" si="6" ref="AC8:AC39">AB8+AA8+Z8</f>
        <v>0</v>
      </c>
    </row>
    <row r="9" spans="1:29" ht="12.75" customHeight="1">
      <c r="A9" s="24" t="s">
        <v>47</v>
      </c>
      <c r="B9" s="24" t="s">
        <v>47</v>
      </c>
      <c r="C9" s="20" t="s">
        <v>25</v>
      </c>
      <c r="D9" s="46">
        <v>7</v>
      </c>
      <c r="E9" s="41">
        <f t="shared" si="0"/>
        <v>86</v>
      </c>
      <c r="F9" s="30">
        <v>1</v>
      </c>
      <c r="G9" s="28">
        <v>5</v>
      </c>
      <c r="H9" s="28">
        <v>0</v>
      </c>
      <c r="I9" s="73">
        <f t="shared" si="1"/>
        <v>6</v>
      </c>
      <c r="J9" s="27">
        <v>1</v>
      </c>
      <c r="K9" s="28">
        <v>5</v>
      </c>
      <c r="L9" s="28">
        <v>15</v>
      </c>
      <c r="M9" s="71">
        <f t="shared" si="2"/>
        <v>21</v>
      </c>
      <c r="N9" s="27">
        <v>2</v>
      </c>
      <c r="O9" s="28">
        <v>5</v>
      </c>
      <c r="P9" s="28">
        <v>15</v>
      </c>
      <c r="Q9" s="71">
        <f t="shared" si="3"/>
        <v>22</v>
      </c>
      <c r="R9" s="27">
        <v>1</v>
      </c>
      <c r="S9" s="28">
        <v>5</v>
      </c>
      <c r="T9" s="28">
        <v>15</v>
      </c>
      <c r="U9" s="71">
        <f t="shared" si="4"/>
        <v>21</v>
      </c>
      <c r="V9" s="30">
        <v>1</v>
      </c>
      <c r="W9" s="28">
        <v>5</v>
      </c>
      <c r="X9" s="28">
        <v>10</v>
      </c>
      <c r="Y9" s="73">
        <f t="shared" si="5"/>
        <v>16</v>
      </c>
      <c r="Z9" s="27">
        <v>0</v>
      </c>
      <c r="AA9" s="28">
        <v>0</v>
      </c>
      <c r="AB9" s="28">
        <v>0</v>
      </c>
      <c r="AC9" s="71">
        <f t="shared" si="6"/>
        <v>0</v>
      </c>
    </row>
    <row r="10" spans="1:29" ht="12.75" customHeight="1">
      <c r="A10" s="24" t="s">
        <v>48</v>
      </c>
      <c r="B10" s="24" t="s">
        <v>48</v>
      </c>
      <c r="C10" s="20" t="s">
        <v>80</v>
      </c>
      <c r="D10" s="46">
        <v>50</v>
      </c>
      <c r="E10" s="41">
        <f t="shared" si="0"/>
        <v>76</v>
      </c>
      <c r="F10" s="30">
        <v>1</v>
      </c>
      <c r="G10" s="28">
        <v>2</v>
      </c>
      <c r="H10" s="28">
        <v>0</v>
      </c>
      <c r="I10" s="73">
        <f t="shared" si="1"/>
        <v>3</v>
      </c>
      <c r="J10" s="27">
        <v>1</v>
      </c>
      <c r="K10" s="28">
        <v>4</v>
      </c>
      <c r="L10" s="28">
        <v>20</v>
      </c>
      <c r="M10" s="71">
        <f t="shared" si="2"/>
        <v>25</v>
      </c>
      <c r="N10" s="27">
        <v>1</v>
      </c>
      <c r="O10" s="28">
        <v>5</v>
      </c>
      <c r="P10" s="28">
        <v>20</v>
      </c>
      <c r="Q10" s="71">
        <f t="shared" si="3"/>
        <v>26</v>
      </c>
      <c r="R10" s="27">
        <v>1</v>
      </c>
      <c r="S10" s="28">
        <v>4</v>
      </c>
      <c r="T10" s="28">
        <v>0</v>
      </c>
      <c r="U10" s="71">
        <f t="shared" si="4"/>
        <v>5</v>
      </c>
      <c r="V10" s="30">
        <v>1</v>
      </c>
      <c r="W10" s="28">
        <v>4</v>
      </c>
      <c r="X10" s="28">
        <v>12</v>
      </c>
      <c r="Y10" s="73">
        <f t="shared" si="5"/>
        <v>17</v>
      </c>
      <c r="Z10" s="27">
        <v>0</v>
      </c>
      <c r="AA10" s="28">
        <v>0</v>
      </c>
      <c r="AB10" s="28">
        <v>0</v>
      </c>
      <c r="AC10" s="71">
        <f t="shared" si="6"/>
        <v>0</v>
      </c>
    </row>
    <row r="11" spans="1:29" ht="12.75" customHeight="1">
      <c r="A11" s="24" t="s">
        <v>111</v>
      </c>
      <c r="B11" s="24" t="s">
        <v>110</v>
      </c>
      <c r="C11" s="15" t="s">
        <v>171</v>
      </c>
      <c r="D11" s="34">
        <v>1</v>
      </c>
      <c r="E11" s="41">
        <f t="shared" si="0"/>
        <v>58</v>
      </c>
      <c r="F11" s="30">
        <v>1</v>
      </c>
      <c r="G11" s="28">
        <v>4</v>
      </c>
      <c r="H11" s="28">
        <v>12</v>
      </c>
      <c r="I11" s="73">
        <f t="shared" si="1"/>
        <v>17</v>
      </c>
      <c r="J11" s="27">
        <v>1</v>
      </c>
      <c r="K11" s="28">
        <v>5</v>
      </c>
      <c r="L11" s="28">
        <v>8</v>
      </c>
      <c r="M11" s="71">
        <f t="shared" si="2"/>
        <v>14</v>
      </c>
      <c r="N11" s="27">
        <v>1</v>
      </c>
      <c r="O11" s="28">
        <v>1</v>
      </c>
      <c r="P11" s="28">
        <v>0</v>
      </c>
      <c r="Q11" s="71">
        <f t="shared" si="3"/>
        <v>2</v>
      </c>
      <c r="R11" s="27">
        <v>1</v>
      </c>
      <c r="S11" s="28">
        <v>4</v>
      </c>
      <c r="T11" s="28">
        <v>0</v>
      </c>
      <c r="U11" s="71">
        <f t="shared" si="4"/>
        <v>5</v>
      </c>
      <c r="V11" s="30">
        <v>1</v>
      </c>
      <c r="W11" s="28">
        <v>4</v>
      </c>
      <c r="X11" s="28">
        <v>15</v>
      </c>
      <c r="Y11" s="73">
        <f t="shared" si="5"/>
        <v>20</v>
      </c>
      <c r="Z11" s="27">
        <v>0</v>
      </c>
      <c r="AA11" s="28">
        <v>0</v>
      </c>
      <c r="AB11" s="28">
        <v>0</v>
      </c>
      <c r="AC11" s="71">
        <f t="shared" si="6"/>
        <v>0</v>
      </c>
    </row>
    <row r="12" spans="1:29" ht="12.75" customHeight="1">
      <c r="A12" s="24" t="s">
        <v>110</v>
      </c>
      <c r="B12" s="24" t="s">
        <v>111</v>
      </c>
      <c r="C12" s="15" t="s">
        <v>38</v>
      </c>
      <c r="D12" s="34">
        <v>5</v>
      </c>
      <c r="E12" s="41">
        <f t="shared" si="0"/>
        <v>45</v>
      </c>
      <c r="F12" s="30">
        <v>1</v>
      </c>
      <c r="G12" s="28">
        <v>1</v>
      </c>
      <c r="H12" s="28">
        <v>6</v>
      </c>
      <c r="I12" s="73">
        <f t="shared" si="1"/>
        <v>8</v>
      </c>
      <c r="J12" s="27">
        <v>1</v>
      </c>
      <c r="K12" s="28">
        <v>3</v>
      </c>
      <c r="L12" s="28">
        <v>12</v>
      </c>
      <c r="M12" s="71">
        <f t="shared" si="2"/>
        <v>16</v>
      </c>
      <c r="N12" s="27">
        <v>1</v>
      </c>
      <c r="O12" s="28">
        <v>3</v>
      </c>
      <c r="P12" s="28">
        <v>3</v>
      </c>
      <c r="Q12" s="71">
        <f t="shared" si="3"/>
        <v>7</v>
      </c>
      <c r="R12" s="27">
        <v>1</v>
      </c>
      <c r="S12" s="28">
        <v>1</v>
      </c>
      <c r="T12" s="28">
        <v>10</v>
      </c>
      <c r="U12" s="71">
        <f t="shared" si="4"/>
        <v>12</v>
      </c>
      <c r="V12" s="30">
        <v>1</v>
      </c>
      <c r="W12" s="28">
        <v>1</v>
      </c>
      <c r="X12" s="28">
        <v>0</v>
      </c>
      <c r="Y12" s="73">
        <f t="shared" si="5"/>
        <v>2</v>
      </c>
      <c r="Z12" s="27">
        <v>0</v>
      </c>
      <c r="AA12" s="28">
        <v>0</v>
      </c>
      <c r="AB12" s="28">
        <v>0</v>
      </c>
      <c r="AC12" s="71">
        <f t="shared" si="6"/>
        <v>0</v>
      </c>
    </row>
    <row r="13" spans="1:29" ht="12.75" customHeight="1">
      <c r="A13" s="24" t="s">
        <v>113</v>
      </c>
      <c r="B13" s="24" t="s">
        <v>113</v>
      </c>
      <c r="C13" s="13" t="s">
        <v>96</v>
      </c>
      <c r="D13" s="33">
        <v>17</v>
      </c>
      <c r="E13" s="41">
        <f t="shared" si="0"/>
        <v>40</v>
      </c>
      <c r="F13" s="30">
        <v>1</v>
      </c>
      <c r="G13" s="28">
        <v>0</v>
      </c>
      <c r="H13" s="28">
        <v>10</v>
      </c>
      <c r="I13" s="73">
        <f t="shared" si="1"/>
        <v>11</v>
      </c>
      <c r="J13" s="27">
        <v>1</v>
      </c>
      <c r="K13" s="28">
        <v>0</v>
      </c>
      <c r="L13" s="28">
        <v>0</v>
      </c>
      <c r="M13" s="71">
        <f t="shared" si="2"/>
        <v>1</v>
      </c>
      <c r="N13" s="27">
        <v>1</v>
      </c>
      <c r="O13" s="28">
        <v>4</v>
      </c>
      <c r="P13" s="28">
        <v>8</v>
      </c>
      <c r="Q13" s="71">
        <f t="shared" si="3"/>
        <v>13</v>
      </c>
      <c r="R13" s="27">
        <v>1</v>
      </c>
      <c r="S13" s="28">
        <v>0</v>
      </c>
      <c r="T13" s="28">
        <v>8</v>
      </c>
      <c r="U13" s="71">
        <f t="shared" si="4"/>
        <v>9</v>
      </c>
      <c r="V13" s="30">
        <v>1</v>
      </c>
      <c r="W13" s="28">
        <v>1</v>
      </c>
      <c r="X13" s="28">
        <v>4</v>
      </c>
      <c r="Y13" s="73">
        <f t="shared" si="5"/>
        <v>6</v>
      </c>
      <c r="Z13" s="27">
        <v>0</v>
      </c>
      <c r="AA13" s="28">
        <v>0</v>
      </c>
      <c r="AB13" s="28">
        <v>0</v>
      </c>
      <c r="AC13" s="71">
        <f t="shared" si="6"/>
        <v>0</v>
      </c>
    </row>
    <row r="14" spans="1:29" ht="12.75" customHeight="1">
      <c r="A14" s="24" t="s">
        <v>50</v>
      </c>
      <c r="B14" s="24" t="s">
        <v>49</v>
      </c>
      <c r="C14" s="15" t="s">
        <v>18</v>
      </c>
      <c r="D14" s="34">
        <v>24</v>
      </c>
      <c r="E14" s="41">
        <f t="shared" si="0"/>
        <v>40</v>
      </c>
      <c r="F14" s="30">
        <v>1</v>
      </c>
      <c r="G14" s="28">
        <v>0</v>
      </c>
      <c r="H14" s="28">
        <v>8</v>
      </c>
      <c r="I14" s="73">
        <f t="shared" si="1"/>
        <v>9</v>
      </c>
      <c r="J14" s="27">
        <v>1</v>
      </c>
      <c r="K14" s="28">
        <v>4</v>
      </c>
      <c r="L14" s="28">
        <v>10</v>
      </c>
      <c r="M14" s="71">
        <f t="shared" si="2"/>
        <v>15</v>
      </c>
      <c r="N14" s="27">
        <v>1</v>
      </c>
      <c r="O14" s="28">
        <v>0</v>
      </c>
      <c r="P14" s="28">
        <v>0</v>
      </c>
      <c r="Q14" s="71">
        <f t="shared" si="3"/>
        <v>1</v>
      </c>
      <c r="R14" s="27">
        <v>1</v>
      </c>
      <c r="S14" s="28">
        <v>0</v>
      </c>
      <c r="T14" s="28">
        <v>4</v>
      </c>
      <c r="U14" s="71">
        <f t="shared" si="4"/>
        <v>5</v>
      </c>
      <c r="V14" s="30">
        <v>1</v>
      </c>
      <c r="W14" s="28">
        <v>3</v>
      </c>
      <c r="X14" s="28">
        <v>6</v>
      </c>
      <c r="Y14" s="73">
        <f t="shared" si="5"/>
        <v>10</v>
      </c>
      <c r="Z14" s="27">
        <v>0</v>
      </c>
      <c r="AA14" s="28">
        <v>0</v>
      </c>
      <c r="AB14" s="28">
        <v>0</v>
      </c>
      <c r="AC14" s="71">
        <f t="shared" si="6"/>
        <v>0</v>
      </c>
    </row>
    <row r="15" spans="1:29" ht="12.75" customHeight="1">
      <c r="A15" s="24" t="s">
        <v>51</v>
      </c>
      <c r="B15" s="24" t="s">
        <v>50</v>
      </c>
      <c r="C15" s="15" t="s">
        <v>32</v>
      </c>
      <c r="D15" s="34">
        <v>19</v>
      </c>
      <c r="E15" s="41">
        <f t="shared" si="0"/>
        <v>33</v>
      </c>
      <c r="F15" s="30">
        <v>1</v>
      </c>
      <c r="G15" s="28">
        <v>0</v>
      </c>
      <c r="H15" s="28">
        <v>3</v>
      </c>
      <c r="I15" s="73">
        <f t="shared" si="1"/>
        <v>4</v>
      </c>
      <c r="J15" s="27">
        <v>1</v>
      </c>
      <c r="K15" s="28">
        <v>2</v>
      </c>
      <c r="L15" s="28">
        <v>6</v>
      </c>
      <c r="M15" s="71">
        <f t="shared" si="2"/>
        <v>9</v>
      </c>
      <c r="N15" s="27">
        <v>1</v>
      </c>
      <c r="O15" s="28">
        <v>2</v>
      </c>
      <c r="P15" s="28">
        <v>10</v>
      </c>
      <c r="Q15" s="71">
        <f t="shared" si="3"/>
        <v>13</v>
      </c>
      <c r="R15" s="27">
        <v>1</v>
      </c>
      <c r="S15" s="28">
        <v>2</v>
      </c>
      <c r="T15" s="28">
        <v>0</v>
      </c>
      <c r="U15" s="71">
        <f t="shared" si="4"/>
        <v>3</v>
      </c>
      <c r="V15" s="30">
        <v>1</v>
      </c>
      <c r="W15" s="28">
        <v>0</v>
      </c>
      <c r="X15" s="28">
        <v>3</v>
      </c>
      <c r="Y15" s="73">
        <f t="shared" si="5"/>
        <v>4</v>
      </c>
      <c r="Z15" s="27">
        <v>0</v>
      </c>
      <c r="AA15" s="28">
        <v>0</v>
      </c>
      <c r="AB15" s="28">
        <v>0</v>
      </c>
      <c r="AC15" s="71">
        <f t="shared" si="6"/>
        <v>0</v>
      </c>
    </row>
    <row r="16" spans="1:29" ht="12.75" customHeight="1">
      <c r="A16" s="24" t="s">
        <v>53</v>
      </c>
      <c r="B16" s="24" t="s">
        <v>51</v>
      </c>
      <c r="C16" s="15" t="s">
        <v>174</v>
      </c>
      <c r="D16" s="34">
        <v>71</v>
      </c>
      <c r="E16" s="41">
        <f t="shared" si="0"/>
        <v>31</v>
      </c>
      <c r="F16" s="30">
        <v>1</v>
      </c>
      <c r="G16" s="28">
        <v>3</v>
      </c>
      <c r="H16" s="28">
        <v>0</v>
      </c>
      <c r="I16" s="73">
        <f t="shared" si="1"/>
        <v>4</v>
      </c>
      <c r="J16" s="27">
        <v>1</v>
      </c>
      <c r="K16" s="28">
        <v>2</v>
      </c>
      <c r="L16" s="28">
        <v>4</v>
      </c>
      <c r="M16" s="71">
        <f t="shared" si="2"/>
        <v>7</v>
      </c>
      <c r="N16" s="27">
        <v>1</v>
      </c>
      <c r="O16" s="28">
        <v>4</v>
      </c>
      <c r="P16" s="28">
        <v>0</v>
      </c>
      <c r="Q16" s="71">
        <f t="shared" si="3"/>
        <v>5</v>
      </c>
      <c r="R16" s="27">
        <v>1</v>
      </c>
      <c r="S16" s="28">
        <v>2</v>
      </c>
      <c r="T16" s="28">
        <v>0</v>
      </c>
      <c r="U16" s="71">
        <f t="shared" si="4"/>
        <v>3</v>
      </c>
      <c r="V16" s="30">
        <v>1</v>
      </c>
      <c r="W16" s="28">
        <v>3</v>
      </c>
      <c r="X16" s="28">
        <v>8</v>
      </c>
      <c r="Y16" s="73">
        <f t="shared" si="5"/>
        <v>12</v>
      </c>
      <c r="Z16" s="27">
        <v>0</v>
      </c>
      <c r="AA16" s="28">
        <v>0</v>
      </c>
      <c r="AB16" s="28">
        <v>0</v>
      </c>
      <c r="AC16" s="71">
        <f t="shared" si="6"/>
        <v>0</v>
      </c>
    </row>
    <row r="17" spans="1:29" ht="12.75" customHeight="1">
      <c r="A17" s="24" t="s">
        <v>49</v>
      </c>
      <c r="B17" s="24" t="s">
        <v>52</v>
      </c>
      <c r="C17" s="15" t="s">
        <v>20</v>
      </c>
      <c r="D17" s="34">
        <v>6</v>
      </c>
      <c r="E17" s="41">
        <f t="shared" si="0"/>
        <v>30</v>
      </c>
      <c r="F17" s="30">
        <v>1</v>
      </c>
      <c r="G17" s="28">
        <v>5</v>
      </c>
      <c r="H17" s="28">
        <v>15</v>
      </c>
      <c r="I17" s="73">
        <f t="shared" si="1"/>
        <v>21</v>
      </c>
      <c r="J17" s="27">
        <v>1</v>
      </c>
      <c r="K17" s="28">
        <v>1</v>
      </c>
      <c r="L17" s="28">
        <v>2</v>
      </c>
      <c r="M17" s="71">
        <f t="shared" si="2"/>
        <v>4</v>
      </c>
      <c r="N17" s="27">
        <v>1</v>
      </c>
      <c r="O17" s="28">
        <v>0</v>
      </c>
      <c r="P17" s="28">
        <v>0</v>
      </c>
      <c r="Q17" s="71">
        <f t="shared" si="3"/>
        <v>1</v>
      </c>
      <c r="R17" s="27">
        <v>1</v>
      </c>
      <c r="S17" s="28">
        <v>3</v>
      </c>
      <c r="T17" s="28">
        <v>0</v>
      </c>
      <c r="U17" s="71">
        <f t="shared" si="4"/>
        <v>4</v>
      </c>
      <c r="V17" s="30">
        <v>0</v>
      </c>
      <c r="W17" s="28">
        <v>0</v>
      </c>
      <c r="X17" s="28">
        <v>0</v>
      </c>
      <c r="Y17" s="73">
        <f t="shared" si="5"/>
        <v>0</v>
      </c>
      <c r="Z17" s="27">
        <v>0</v>
      </c>
      <c r="AA17" s="28">
        <v>0</v>
      </c>
      <c r="AB17" s="28">
        <v>0</v>
      </c>
      <c r="AC17" s="71">
        <f t="shared" si="6"/>
        <v>0</v>
      </c>
    </row>
    <row r="18" spans="1:29" ht="12.75" customHeight="1">
      <c r="A18" s="24" t="s">
        <v>52</v>
      </c>
      <c r="B18" s="24" t="s">
        <v>53</v>
      </c>
      <c r="C18" s="15" t="s">
        <v>19</v>
      </c>
      <c r="D18" s="34">
        <v>3</v>
      </c>
      <c r="E18" s="41">
        <f t="shared" si="0"/>
        <v>27</v>
      </c>
      <c r="F18" s="30">
        <v>1</v>
      </c>
      <c r="G18" s="28">
        <v>3</v>
      </c>
      <c r="H18" s="28">
        <v>0</v>
      </c>
      <c r="I18" s="73">
        <f t="shared" si="1"/>
        <v>4</v>
      </c>
      <c r="J18" s="27">
        <v>1</v>
      </c>
      <c r="K18" s="28">
        <v>0</v>
      </c>
      <c r="L18" s="28">
        <v>0</v>
      </c>
      <c r="M18" s="71">
        <f t="shared" si="2"/>
        <v>1</v>
      </c>
      <c r="N18" s="27">
        <v>1</v>
      </c>
      <c r="O18" s="28">
        <v>0</v>
      </c>
      <c r="P18" s="28">
        <v>2</v>
      </c>
      <c r="Q18" s="71">
        <f t="shared" si="3"/>
        <v>3</v>
      </c>
      <c r="R18" s="27">
        <v>1</v>
      </c>
      <c r="S18" s="28">
        <v>3</v>
      </c>
      <c r="T18" s="28">
        <v>12</v>
      </c>
      <c r="U18" s="71">
        <f t="shared" si="4"/>
        <v>16</v>
      </c>
      <c r="V18" s="30">
        <v>1</v>
      </c>
      <c r="W18" s="28">
        <v>2</v>
      </c>
      <c r="X18" s="28">
        <v>0</v>
      </c>
      <c r="Y18" s="73">
        <f t="shared" si="5"/>
        <v>3</v>
      </c>
      <c r="Z18" s="27">
        <v>0</v>
      </c>
      <c r="AA18" s="28">
        <v>0</v>
      </c>
      <c r="AB18" s="28">
        <v>0</v>
      </c>
      <c r="AC18" s="71">
        <f t="shared" si="6"/>
        <v>0</v>
      </c>
    </row>
    <row r="19" spans="1:29" ht="12.75" customHeight="1">
      <c r="A19" s="24" t="s">
        <v>54</v>
      </c>
      <c r="B19" s="24" t="s">
        <v>54</v>
      </c>
      <c r="C19" s="15" t="s">
        <v>109</v>
      </c>
      <c r="D19" s="34">
        <v>13</v>
      </c>
      <c r="E19" s="41">
        <f t="shared" si="0"/>
        <v>12</v>
      </c>
      <c r="F19" s="30">
        <v>1</v>
      </c>
      <c r="G19" s="28">
        <v>2</v>
      </c>
      <c r="H19" s="28">
        <v>0</v>
      </c>
      <c r="I19" s="73">
        <f t="shared" si="1"/>
        <v>3</v>
      </c>
      <c r="J19" s="27">
        <v>1</v>
      </c>
      <c r="K19" s="28">
        <v>0</v>
      </c>
      <c r="L19" s="28">
        <v>0</v>
      </c>
      <c r="M19" s="71">
        <f t="shared" si="2"/>
        <v>1</v>
      </c>
      <c r="N19" s="27">
        <v>1</v>
      </c>
      <c r="O19" s="28">
        <v>1</v>
      </c>
      <c r="P19" s="28">
        <v>6</v>
      </c>
      <c r="Q19" s="71">
        <f t="shared" si="3"/>
        <v>8</v>
      </c>
      <c r="R19" s="27">
        <v>0</v>
      </c>
      <c r="S19" s="28">
        <v>0</v>
      </c>
      <c r="T19" s="28">
        <v>0</v>
      </c>
      <c r="U19" s="71">
        <f t="shared" si="4"/>
        <v>0</v>
      </c>
      <c r="V19" s="30">
        <v>0</v>
      </c>
      <c r="W19" s="28">
        <v>0</v>
      </c>
      <c r="X19" s="28">
        <v>0</v>
      </c>
      <c r="Y19" s="73">
        <f t="shared" si="5"/>
        <v>0</v>
      </c>
      <c r="Z19" s="27">
        <v>0</v>
      </c>
      <c r="AA19" s="28">
        <v>0</v>
      </c>
      <c r="AB19" s="28">
        <v>0</v>
      </c>
      <c r="AC19" s="71">
        <f t="shared" si="6"/>
        <v>0</v>
      </c>
    </row>
    <row r="20" spans="1:29" ht="12.75" customHeight="1">
      <c r="A20" s="24" t="s">
        <v>56</v>
      </c>
      <c r="B20" s="24" t="s">
        <v>55</v>
      </c>
      <c r="C20" s="20" t="s">
        <v>24</v>
      </c>
      <c r="D20" s="46">
        <v>20</v>
      </c>
      <c r="E20" s="41">
        <f aca="true" t="shared" si="7" ref="E20:E39">I20+M20+Q20+U20+Y20+AC20</f>
        <v>11</v>
      </c>
      <c r="F20" s="30">
        <v>1</v>
      </c>
      <c r="G20" s="28">
        <v>0</v>
      </c>
      <c r="H20" s="28">
        <v>4</v>
      </c>
      <c r="I20" s="73">
        <f t="shared" si="1"/>
        <v>5</v>
      </c>
      <c r="J20" s="27">
        <v>1</v>
      </c>
      <c r="K20" s="28">
        <v>0</v>
      </c>
      <c r="L20" s="28">
        <v>0</v>
      </c>
      <c r="M20" s="71">
        <f t="shared" si="2"/>
        <v>1</v>
      </c>
      <c r="N20" s="27">
        <v>1</v>
      </c>
      <c r="O20" s="28">
        <v>0</v>
      </c>
      <c r="P20" s="28">
        <v>0</v>
      </c>
      <c r="Q20" s="71">
        <f t="shared" si="3"/>
        <v>1</v>
      </c>
      <c r="R20" s="27">
        <v>1</v>
      </c>
      <c r="S20" s="28">
        <v>0</v>
      </c>
      <c r="T20" s="28">
        <v>0</v>
      </c>
      <c r="U20" s="71">
        <f t="shared" si="4"/>
        <v>1</v>
      </c>
      <c r="V20" s="30">
        <v>1</v>
      </c>
      <c r="W20" s="28">
        <v>0</v>
      </c>
      <c r="X20" s="28">
        <v>2</v>
      </c>
      <c r="Y20" s="73">
        <f t="shared" si="5"/>
        <v>3</v>
      </c>
      <c r="Z20" s="27">
        <v>0</v>
      </c>
      <c r="AA20" s="28">
        <v>0</v>
      </c>
      <c r="AB20" s="28">
        <v>0</v>
      </c>
      <c r="AC20" s="71">
        <f t="shared" si="6"/>
        <v>0</v>
      </c>
    </row>
    <row r="21" spans="1:29" ht="12.75" customHeight="1">
      <c r="A21" s="24" t="s">
        <v>42</v>
      </c>
      <c r="B21" s="24" t="s">
        <v>42</v>
      </c>
      <c r="C21" s="15" t="s">
        <v>21</v>
      </c>
      <c r="D21" s="34">
        <v>11</v>
      </c>
      <c r="E21" s="41">
        <f t="shared" si="7"/>
        <v>10</v>
      </c>
      <c r="F21" s="30">
        <v>1</v>
      </c>
      <c r="G21" s="28">
        <v>0</v>
      </c>
      <c r="H21" s="28">
        <v>0</v>
      </c>
      <c r="I21" s="73">
        <f t="shared" si="1"/>
        <v>1</v>
      </c>
      <c r="J21" s="27">
        <v>1</v>
      </c>
      <c r="K21" s="28">
        <v>1</v>
      </c>
      <c r="L21" s="28">
        <v>3</v>
      </c>
      <c r="M21" s="71">
        <f t="shared" si="2"/>
        <v>5</v>
      </c>
      <c r="N21" s="27">
        <v>1</v>
      </c>
      <c r="O21" s="28">
        <v>0</v>
      </c>
      <c r="P21" s="28">
        <v>0</v>
      </c>
      <c r="Q21" s="71">
        <f t="shared" si="3"/>
        <v>1</v>
      </c>
      <c r="R21" s="27">
        <v>1</v>
      </c>
      <c r="S21" s="28">
        <v>0</v>
      </c>
      <c r="T21" s="28">
        <v>0</v>
      </c>
      <c r="U21" s="71">
        <f t="shared" si="4"/>
        <v>1</v>
      </c>
      <c r="V21" s="30">
        <v>1</v>
      </c>
      <c r="W21" s="28">
        <v>0</v>
      </c>
      <c r="X21" s="28">
        <v>1</v>
      </c>
      <c r="Y21" s="73">
        <f t="shared" si="5"/>
        <v>2</v>
      </c>
      <c r="Z21" s="27">
        <v>0</v>
      </c>
      <c r="AA21" s="28">
        <v>0</v>
      </c>
      <c r="AB21" s="28">
        <v>0</v>
      </c>
      <c r="AC21" s="71">
        <f t="shared" si="6"/>
        <v>0</v>
      </c>
    </row>
    <row r="22" spans="1:29" ht="12.75" customHeight="1">
      <c r="A22" s="24" t="s">
        <v>55</v>
      </c>
      <c r="B22" s="24" t="s">
        <v>56</v>
      </c>
      <c r="C22" s="20" t="s">
        <v>88</v>
      </c>
      <c r="D22" s="46">
        <v>10</v>
      </c>
      <c r="E22" s="41">
        <f t="shared" si="7"/>
        <v>9</v>
      </c>
      <c r="F22" s="30">
        <v>1</v>
      </c>
      <c r="G22" s="28">
        <v>0</v>
      </c>
      <c r="H22" s="28">
        <v>0</v>
      </c>
      <c r="I22" s="73">
        <f t="shared" si="1"/>
        <v>1</v>
      </c>
      <c r="J22" s="27">
        <v>1</v>
      </c>
      <c r="K22" s="28">
        <v>0</v>
      </c>
      <c r="L22" s="28">
        <v>0</v>
      </c>
      <c r="M22" s="71">
        <f t="shared" si="2"/>
        <v>1</v>
      </c>
      <c r="N22" s="27">
        <v>1</v>
      </c>
      <c r="O22" s="28">
        <v>0</v>
      </c>
      <c r="P22" s="28">
        <v>4</v>
      </c>
      <c r="Q22" s="71">
        <f t="shared" si="3"/>
        <v>5</v>
      </c>
      <c r="R22" s="27">
        <v>1</v>
      </c>
      <c r="S22" s="28">
        <v>0</v>
      </c>
      <c r="T22" s="28">
        <v>0</v>
      </c>
      <c r="U22" s="71">
        <f t="shared" si="4"/>
        <v>1</v>
      </c>
      <c r="V22" s="30">
        <v>1</v>
      </c>
      <c r="W22" s="28">
        <v>0</v>
      </c>
      <c r="X22" s="28">
        <v>0</v>
      </c>
      <c r="Y22" s="73">
        <f t="shared" si="5"/>
        <v>1</v>
      </c>
      <c r="Z22" s="27">
        <v>0</v>
      </c>
      <c r="AA22" s="28">
        <v>0</v>
      </c>
      <c r="AB22" s="28">
        <v>0</v>
      </c>
      <c r="AC22" s="71">
        <f t="shared" si="6"/>
        <v>0</v>
      </c>
    </row>
    <row r="23" spans="1:29" ht="12.75" customHeight="1">
      <c r="A23" s="24" t="s">
        <v>59</v>
      </c>
      <c r="B23" s="24" t="s">
        <v>57</v>
      </c>
      <c r="C23" s="15" t="s">
        <v>31</v>
      </c>
      <c r="D23" s="34">
        <v>22</v>
      </c>
      <c r="E23" s="41">
        <f t="shared" si="7"/>
        <v>9</v>
      </c>
      <c r="F23" s="30">
        <v>1</v>
      </c>
      <c r="G23" s="28">
        <v>1</v>
      </c>
      <c r="H23" s="28">
        <v>0</v>
      </c>
      <c r="I23" s="73">
        <f t="shared" si="1"/>
        <v>2</v>
      </c>
      <c r="J23" s="27">
        <v>1</v>
      </c>
      <c r="K23" s="28">
        <v>0</v>
      </c>
      <c r="L23" s="28">
        <v>1</v>
      </c>
      <c r="M23" s="71">
        <f t="shared" si="2"/>
        <v>2</v>
      </c>
      <c r="N23" s="27">
        <v>1</v>
      </c>
      <c r="O23" s="28">
        <v>0</v>
      </c>
      <c r="P23" s="28">
        <v>0</v>
      </c>
      <c r="Q23" s="71">
        <f t="shared" si="3"/>
        <v>1</v>
      </c>
      <c r="R23" s="27">
        <v>1</v>
      </c>
      <c r="S23" s="28">
        <v>0</v>
      </c>
      <c r="T23" s="28">
        <v>0</v>
      </c>
      <c r="U23" s="71">
        <f t="shared" si="4"/>
        <v>1</v>
      </c>
      <c r="V23" s="30">
        <v>1</v>
      </c>
      <c r="W23" s="28">
        <v>2</v>
      </c>
      <c r="X23" s="28">
        <v>0</v>
      </c>
      <c r="Y23" s="73">
        <f t="shared" si="5"/>
        <v>3</v>
      </c>
      <c r="Z23" s="27">
        <v>0</v>
      </c>
      <c r="AA23" s="28">
        <v>0</v>
      </c>
      <c r="AB23" s="28">
        <v>0</v>
      </c>
      <c r="AC23" s="71">
        <f t="shared" si="6"/>
        <v>0</v>
      </c>
    </row>
    <row r="24" spans="1:29" ht="12.75" customHeight="1">
      <c r="A24" s="24" t="s">
        <v>57</v>
      </c>
      <c r="B24" s="24" t="s">
        <v>58</v>
      </c>
      <c r="C24" s="15" t="s">
        <v>215</v>
      </c>
      <c r="D24" s="34">
        <v>21</v>
      </c>
      <c r="E24" s="41">
        <f t="shared" si="7"/>
        <v>8</v>
      </c>
      <c r="F24" s="30">
        <v>0</v>
      </c>
      <c r="G24" s="28">
        <v>0</v>
      </c>
      <c r="H24" s="28">
        <v>0</v>
      </c>
      <c r="I24" s="73">
        <f t="shared" si="1"/>
        <v>0</v>
      </c>
      <c r="J24" s="27">
        <v>1</v>
      </c>
      <c r="K24" s="28">
        <v>3</v>
      </c>
      <c r="L24" s="28">
        <v>0</v>
      </c>
      <c r="M24" s="71">
        <f t="shared" si="2"/>
        <v>4</v>
      </c>
      <c r="N24" s="27">
        <v>1</v>
      </c>
      <c r="O24" s="28">
        <v>0</v>
      </c>
      <c r="P24" s="28">
        <v>1</v>
      </c>
      <c r="Q24" s="71">
        <f t="shared" si="3"/>
        <v>2</v>
      </c>
      <c r="R24" s="27">
        <v>1</v>
      </c>
      <c r="S24" s="28">
        <v>0</v>
      </c>
      <c r="T24" s="28">
        <v>1</v>
      </c>
      <c r="U24" s="71">
        <f t="shared" si="4"/>
        <v>2</v>
      </c>
      <c r="V24" s="30">
        <v>0</v>
      </c>
      <c r="W24" s="28">
        <v>0</v>
      </c>
      <c r="X24" s="28">
        <v>0</v>
      </c>
      <c r="Y24" s="73">
        <f t="shared" si="5"/>
        <v>0</v>
      </c>
      <c r="Z24" s="27">
        <v>0</v>
      </c>
      <c r="AA24" s="28">
        <v>0</v>
      </c>
      <c r="AB24" s="28">
        <v>0</v>
      </c>
      <c r="AC24" s="71">
        <f t="shared" si="6"/>
        <v>0</v>
      </c>
    </row>
    <row r="25" spans="1:29" ht="12.75" customHeight="1">
      <c r="A25" s="24" t="s">
        <v>58</v>
      </c>
      <c r="B25" s="24" t="s">
        <v>59</v>
      </c>
      <c r="C25" s="15" t="s">
        <v>179</v>
      </c>
      <c r="D25" s="34">
        <v>58</v>
      </c>
      <c r="E25" s="41">
        <f t="shared" si="7"/>
        <v>8</v>
      </c>
      <c r="F25" s="30">
        <v>0</v>
      </c>
      <c r="G25" s="28">
        <v>0</v>
      </c>
      <c r="H25" s="28">
        <v>0</v>
      </c>
      <c r="I25" s="73">
        <f t="shared" si="1"/>
        <v>0</v>
      </c>
      <c r="J25" s="27">
        <v>0</v>
      </c>
      <c r="K25" s="28">
        <v>0</v>
      </c>
      <c r="L25" s="28">
        <v>0</v>
      </c>
      <c r="M25" s="71">
        <f t="shared" si="2"/>
        <v>0</v>
      </c>
      <c r="N25" s="27">
        <v>0</v>
      </c>
      <c r="O25" s="28">
        <v>0</v>
      </c>
      <c r="P25" s="28">
        <v>0</v>
      </c>
      <c r="Q25" s="71">
        <f t="shared" si="3"/>
        <v>0</v>
      </c>
      <c r="R25" s="27">
        <v>1</v>
      </c>
      <c r="S25" s="28">
        <v>1</v>
      </c>
      <c r="T25" s="28">
        <v>6</v>
      </c>
      <c r="U25" s="71">
        <f t="shared" si="4"/>
        <v>8</v>
      </c>
      <c r="V25" s="30">
        <v>0</v>
      </c>
      <c r="W25" s="28">
        <v>0</v>
      </c>
      <c r="X25" s="28">
        <v>0</v>
      </c>
      <c r="Y25" s="73">
        <f t="shared" si="5"/>
        <v>0</v>
      </c>
      <c r="Z25" s="27">
        <v>0</v>
      </c>
      <c r="AA25" s="28">
        <v>0</v>
      </c>
      <c r="AB25" s="28">
        <v>0</v>
      </c>
      <c r="AC25" s="71">
        <f t="shared" si="6"/>
        <v>0</v>
      </c>
    </row>
    <row r="26" spans="1:29" ht="12.75" customHeight="1">
      <c r="A26" s="24" t="s">
        <v>40</v>
      </c>
      <c r="B26" s="24" t="s">
        <v>40</v>
      </c>
      <c r="C26" s="15" t="s">
        <v>173</v>
      </c>
      <c r="D26" s="34">
        <v>47</v>
      </c>
      <c r="E26" s="41">
        <f t="shared" si="7"/>
        <v>7</v>
      </c>
      <c r="F26" s="30">
        <v>0</v>
      </c>
      <c r="G26" s="28">
        <v>0</v>
      </c>
      <c r="H26" s="28">
        <v>0</v>
      </c>
      <c r="I26" s="73">
        <f t="shared" si="1"/>
        <v>0</v>
      </c>
      <c r="J26" s="27">
        <v>1</v>
      </c>
      <c r="K26" s="28">
        <v>0</v>
      </c>
      <c r="L26" s="28">
        <v>0</v>
      </c>
      <c r="M26" s="71">
        <f t="shared" si="2"/>
        <v>1</v>
      </c>
      <c r="N26" s="27">
        <v>1</v>
      </c>
      <c r="O26" s="28">
        <v>0</v>
      </c>
      <c r="P26" s="28">
        <v>0</v>
      </c>
      <c r="Q26" s="71">
        <f t="shared" si="3"/>
        <v>1</v>
      </c>
      <c r="R26" s="27">
        <v>1</v>
      </c>
      <c r="S26" s="28">
        <v>0</v>
      </c>
      <c r="T26" s="28">
        <v>3</v>
      </c>
      <c r="U26" s="71">
        <f t="shared" si="4"/>
        <v>4</v>
      </c>
      <c r="V26" s="30">
        <v>1</v>
      </c>
      <c r="W26" s="28">
        <v>0</v>
      </c>
      <c r="X26" s="28">
        <v>0</v>
      </c>
      <c r="Y26" s="73">
        <f t="shared" si="5"/>
        <v>1</v>
      </c>
      <c r="Z26" s="27">
        <v>0</v>
      </c>
      <c r="AA26" s="28">
        <v>0</v>
      </c>
      <c r="AB26" s="28">
        <v>0</v>
      </c>
      <c r="AC26" s="71">
        <f t="shared" si="6"/>
        <v>0</v>
      </c>
    </row>
    <row r="27" spans="1:29" ht="12.75" customHeight="1">
      <c r="A27" s="24" t="s">
        <v>44</v>
      </c>
      <c r="B27" s="24" t="s">
        <v>60</v>
      </c>
      <c r="C27" s="13" t="s">
        <v>218</v>
      </c>
      <c r="D27" s="33">
        <v>74</v>
      </c>
      <c r="E27" s="41">
        <f t="shared" si="7"/>
        <v>6</v>
      </c>
      <c r="F27" s="30">
        <v>0</v>
      </c>
      <c r="G27" s="28">
        <v>0</v>
      </c>
      <c r="H27" s="28">
        <v>0</v>
      </c>
      <c r="I27" s="73">
        <f t="shared" si="1"/>
        <v>0</v>
      </c>
      <c r="J27" s="27">
        <v>1</v>
      </c>
      <c r="K27" s="28">
        <v>0</v>
      </c>
      <c r="L27" s="28">
        <v>0</v>
      </c>
      <c r="M27" s="71">
        <f t="shared" si="2"/>
        <v>1</v>
      </c>
      <c r="N27" s="27">
        <v>1</v>
      </c>
      <c r="O27" s="28">
        <v>2</v>
      </c>
      <c r="P27" s="28">
        <v>0</v>
      </c>
      <c r="Q27" s="71">
        <f t="shared" si="3"/>
        <v>3</v>
      </c>
      <c r="R27" s="27">
        <v>1</v>
      </c>
      <c r="S27" s="28">
        <v>0</v>
      </c>
      <c r="T27" s="28">
        <v>0</v>
      </c>
      <c r="U27" s="71">
        <f t="shared" si="4"/>
        <v>1</v>
      </c>
      <c r="V27" s="30">
        <v>1</v>
      </c>
      <c r="W27" s="28">
        <v>0</v>
      </c>
      <c r="X27" s="28">
        <v>0</v>
      </c>
      <c r="Y27" s="73">
        <f t="shared" si="5"/>
        <v>1</v>
      </c>
      <c r="Z27" s="27">
        <v>0</v>
      </c>
      <c r="AA27" s="28">
        <v>0</v>
      </c>
      <c r="AB27" s="28">
        <v>0</v>
      </c>
      <c r="AC27" s="71">
        <f t="shared" si="6"/>
        <v>0</v>
      </c>
    </row>
    <row r="28" spans="1:29" ht="12.75" customHeight="1">
      <c r="A28" s="24" t="s">
        <v>60</v>
      </c>
      <c r="B28" s="24" t="s">
        <v>44</v>
      </c>
      <c r="C28" s="15" t="s">
        <v>87</v>
      </c>
      <c r="D28" s="34">
        <v>15</v>
      </c>
      <c r="E28" s="41">
        <f t="shared" si="7"/>
        <v>5</v>
      </c>
      <c r="F28" s="30">
        <v>1</v>
      </c>
      <c r="G28" s="28">
        <v>0</v>
      </c>
      <c r="H28" s="28">
        <v>0</v>
      </c>
      <c r="I28" s="73">
        <f t="shared" si="1"/>
        <v>1</v>
      </c>
      <c r="J28" s="27">
        <v>0</v>
      </c>
      <c r="K28" s="28">
        <v>0</v>
      </c>
      <c r="L28" s="28">
        <v>0</v>
      </c>
      <c r="M28" s="71">
        <f t="shared" si="2"/>
        <v>0</v>
      </c>
      <c r="N28" s="27">
        <v>1</v>
      </c>
      <c r="O28" s="28">
        <v>0</v>
      </c>
      <c r="P28" s="28">
        <v>0</v>
      </c>
      <c r="Q28" s="71">
        <f t="shared" si="3"/>
        <v>1</v>
      </c>
      <c r="R28" s="27">
        <v>1</v>
      </c>
      <c r="S28" s="28">
        <v>0</v>
      </c>
      <c r="T28" s="28">
        <v>2</v>
      </c>
      <c r="U28" s="71">
        <f t="shared" si="4"/>
        <v>3</v>
      </c>
      <c r="V28" s="30">
        <v>0</v>
      </c>
      <c r="W28" s="28">
        <v>0</v>
      </c>
      <c r="X28" s="28">
        <v>0</v>
      </c>
      <c r="Y28" s="73">
        <f t="shared" si="5"/>
        <v>0</v>
      </c>
      <c r="Z28" s="27">
        <v>0</v>
      </c>
      <c r="AA28" s="28">
        <v>0</v>
      </c>
      <c r="AB28" s="28">
        <v>0</v>
      </c>
      <c r="AC28" s="71">
        <f t="shared" si="6"/>
        <v>0</v>
      </c>
    </row>
    <row r="29" spans="1:29" ht="12.75" customHeight="1">
      <c r="A29" s="24" t="s">
        <v>65</v>
      </c>
      <c r="B29" s="24" t="s">
        <v>64</v>
      </c>
      <c r="C29" s="15" t="s">
        <v>172</v>
      </c>
      <c r="D29" s="34">
        <v>12</v>
      </c>
      <c r="E29" s="41">
        <f t="shared" si="7"/>
        <v>4</v>
      </c>
      <c r="F29" s="30">
        <v>1</v>
      </c>
      <c r="G29" s="28">
        <v>0</v>
      </c>
      <c r="H29" s="28">
        <v>0</v>
      </c>
      <c r="I29" s="73">
        <f t="shared" si="1"/>
        <v>1</v>
      </c>
      <c r="J29" s="27">
        <v>1</v>
      </c>
      <c r="K29" s="28">
        <v>0</v>
      </c>
      <c r="L29" s="28">
        <v>0</v>
      </c>
      <c r="M29" s="71">
        <f t="shared" si="2"/>
        <v>1</v>
      </c>
      <c r="N29" s="27">
        <v>0</v>
      </c>
      <c r="O29" s="28">
        <v>0</v>
      </c>
      <c r="P29" s="28">
        <v>0</v>
      </c>
      <c r="Q29" s="71">
        <f t="shared" si="3"/>
        <v>0</v>
      </c>
      <c r="R29" s="27">
        <v>1</v>
      </c>
      <c r="S29" s="28">
        <v>0</v>
      </c>
      <c r="T29" s="28">
        <v>0</v>
      </c>
      <c r="U29" s="71">
        <f t="shared" si="4"/>
        <v>1</v>
      </c>
      <c r="V29" s="30">
        <v>1</v>
      </c>
      <c r="W29" s="28">
        <v>0</v>
      </c>
      <c r="X29" s="28">
        <v>0</v>
      </c>
      <c r="Y29" s="73">
        <f t="shared" si="5"/>
        <v>1</v>
      </c>
      <c r="Z29" s="27">
        <v>0</v>
      </c>
      <c r="AA29" s="28">
        <v>0</v>
      </c>
      <c r="AB29" s="28">
        <v>0</v>
      </c>
      <c r="AC29" s="71">
        <f t="shared" si="6"/>
        <v>0</v>
      </c>
    </row>
    <row r="30" spans="1:29" ht="12.75" customHeight="1">
      <c r="A30" s="24" t="s">
        <v>66</v>
      </c>
      <c r="B30" s="24" t="s">
        <v>65</v>
      </c>
      <c r="C30" s="15" t="s">
        <v>175</v>
      </c>
      <c r="D30" s="34">
        <v>80</v>
      </c>
      <c r="E30" s="41">
        <f t="shared" si="7"/>
        <v>4</v>
      </c>
      <c r="F30" s="30">
        <v>1</v>
      </c>
      <c r="G30" s="28">
        <v>0</v>
      </c>
      <c r="H30" s="28">
        <v>0</v>
      </c>
      <c r="I30" s="73">
        <f t="shared" si="1"/>
        <v>1</v>
      </c>
      <c r="J30" s="27">
        <v>1</v>
      </c>
      <c r="K30" s="28">
        <v>0</v>
      </c>
      <c r="L30" s="28">
        <v>0</v>
      </c>
      <c r="M30" s="71">
        <f t="shared" si="2"/>
        <v>1</v>
      </c>
      <c r="N30" s="27">
        <v>1</v>
      </c>
      <c r="O30" s="28">
        <v>0</v>
      </c>
      <c r="P30" s="28">
        <v>0</v>
      </c>
      <c r="Q30" s="71">
        <f t="shared" si="3"/>
        <v>1</v>
      </c>
      <c r="R30" s="27">
        <v>0</v>
      </c>
      <c r="S30" s="28">
        <v>0</v>
      </c>
      <c r="T30" s="28">
        <v>0</v>
      </c>
      <c r="U30" s="71">
        <f t="shared" si="4"/>
        <v>0</v>
      </c>
      <c r="V30" s="30">
        <v>1</v>
      </c>
      <c r="W30" s="28">
        <v>0</v>
      </c>
      <c r="X30" s="28">
        <v>0</v>
      </c>
      <c r="Y30" s="73">
        <f t="shared" si="5"/>
        <v>1</v>
      </c>
      <c r="Z30" s="27">
        <v>0</v>
      </c>
      <c r="AA30" s="28">
        <v>0</v>
      </c>
      <c r="AB30" s="28">
        <v>0</v>
      </c>
      <c r="AC30" s="71">
        <f t="shared" si="6"/>
        <v>0</v>
      </c>
    </row>
    <row r="31" spans="1:29" ht="12.75" customHeight="1">
      <c r="A31" s="24" t="s">
        <v>64</v>
      </c>
      <c r="B31" s="24" t="s">
        <v>66</v>
      </c>
      <c r="C31" s="15" t="s">
        <v>90</v>
      </c>
      <c r="D31" s="34">
        <v>99</v>
      </c>
      <c r="E31" s="41">
        <f t="shared" si="7"/>
        <v>4</v>
      </c>
      <c r="F31" s="30">
        <v>1</v>
      </c>
      <c r="G31" s="28">
        <v>0</v>
      </c>
      <c r="H31" s="28">
        <v>1</v>
      </c>
      <c r="I31" s="73">
        <f t="shared" si="1"/>
        <v>2</v>
      </c>
      <c r="J31" s="27">
        <v>0</v>
      </c>
      <c r="K31" s="28">
        <v>0</v>
      </c>
      <c r="L31" s="28">
        <v>0</v>
      </c>
      <c r="M31" s="71">
        <f t="shared" si="2"/>
        <v>0</v>
      </c>
      <c r="N31" s="27">
        <v>1</v>
      </c>
      <c r="O31" s="28">
        <v>0</v>
      </c>
      <c r="P31" s="28">
        <v>0</v>
      </c>
      <c r="Q31" s="71">
        <f t="shared" si="3"/>
        <v>1</v>
      </c>
      <c r="R31" s="27">
        <v>1</v>
      </c>
      <c r="S31" s="28">
        <v>0</v>
      </c>
      <c r="T31" s="28">
        <v>0</v>
      </c>
      <c r="U31" s="71">
        <f t="shared" si="4"/>
        <v>1</v>
      </c>
      <c r="V31" s="30">
        <v>0</v>
      </c>
      <c r="W31" s="28">
        <v>0</v>
      </c>
      <c r="X31" s="28">
        <v>0</v>
      </c>
      <c r="Y31" s="73">
        <f t="shared" si="5"/>
        <v>0</v>
      </c>
      <c r="Z31" s="27">
        <v>0</v>
      </c>
      <c r="AA31" s="28">
        <v>0</v>
      </c>
      <c r="AB31" s="28">
        <v>0</v>
      </c>
      <c r="AC31" s="71">
        <f t="shared" si="6"/>
        <v>0</v>
      </c>
    </row>
    <row r="32" spans="1:29" ht="12.75" customHeight="1">
      <c r="A32" s="24" t="s">
        <v>45</v>
      </c>
      <c r="B32" s="24" t="s">
        <v>67</v>
      </c>
      <c r="C32" s="15" t="s">
        <v>91</v>
      </c>
      <c r="D32" s="33">
        <v>38</v>
      </c>
      <c r="E32" s="41">
        <f t="shared" si="7"/>
        <v>3</v>
      </c>
      <c r="F32" s="30">
        <v>1</v>
      </c>
      <c r="G32" s="28">
        <v>0</v>
      </c>
      <c r="H32" s="28">
        <v>0</v>
      </c>
      <c r="I32" s="73">
        <f t="shared" si="1"/>
        <v>1</v>
      </c>
      <c r="J32" s="27">
        <v>0</v>
      </c>
      <c r="K32" s="28">
        <v>0</v>
      </c>
      <c r="L32" s="28">
        <v>0</v>
      </c>
      <c r="M32" s="71">
        <f t="shared" si="2"/>
        <v>0</v>
      </c>
      <c r="N32" s="27">
        <v>0</v>
      </c>
      <c r="O32" s="28">
        <v>0</v>
      </c>
      <c r="P32" s="28">
        <v>0</v>
      </c>
      <c r="Q32" s="71">
        <f t="shared" si="3"/>
        <v>0</v>
      </c>
      <c r="R32" s="27">
        <v>1</v>
      </c>
      <c r="S32" s="28">
        <v>0</v>
      </c>
      <c r="T32" s="28">
        <v>0</v>
      </c>
      <c r="U32" s="71">
        <f t="shared" si="4"/>
        <v>1</v>
      </c>
      <c r="V32" s="30">
        <v>1</v>
      </c>
      <c r="W32" s="28">
        <v>0</v>
      </c>
      <c r="X32" s="28">
        <v>0</v>
      </c>
      <c r="Y32" s="73">
        <f t="shared" si="5"/>
        <v>1</v>
      </c>
      <c r="Z32" s="27">
        <v>0</v>
      </c>
      <c r="AA32" s="28">
        <v>0</v>
      </c>
      <c r="AB32" s="28">
        <v>0</v>
      </c>
      <c r="AC32" s="71">
        <f t="shared" si="6"/>
        <v>0</v>
      </c>
    </row>
    <row r="33" spans="1:29" ht="12.75" customHeight="1">
      <c r="A33" s="24" t="s">
        <v>68</v>
      </c>
      <c r="B33" s="24" t="s">
        <v>45</v>
      </c>
      <c r="C33" s="15" t="s">
        <v>83</v>
      </c>
      <c r="D33" s="34">
        <v>64</v>
      </c>
      <c r="E33" s="41">
        <f t="shared" si="7"/>
        <v>3</v>
      </c>
      <c r="F33" s="30">
        <v>0</v>
      </c>
      <c r="G33" s="28">
        <v>0</v>
      </c>
      <c r="H33" s="28">
        <v>0</v>
      </c>
      <c r="I33" s="73">
        <f t="shared" si="1"/>
        <v>0</v>
      </c>
      <c r="J33" s="27">
        <v>1</v>
      </c>
      <c r="K33" s="28">
        <v>0</v>
      </c>
      <c r="L33" s="28">
        <v>0</v>
      </c>
      <c r="M33" s="71">
        <f t="shared" si="2"/>
        <v>1</v>
      </c>
      <c r="N33" s="27">
        <v>1</v>
      </c>
      <c r="O33" s="28">
        <v>0</v>
      </c>
      <c r="P33" s="28">
        <v>0</v>
      </c>
      <c r="Q33" s="71">
        <f t="shared" si="3"/>
        <v>1</v>
      </c>
      <c r="R33" s="27">
        <v>0</v>
      </c>
      <c r="S33" s="28">
        <v>0</v>
      </c>
      <c r="T33" s="28">
        <v>0</v>
      </c>
      <c r="U33" s="71">
        <f t="shared" si="4"/>
        <v>0</v>
      </c>
      <c r="V33" s="30">
        <v>1</v>
      </c>
      <c r="W33" s="28">
        <v>0</v>
      </c>
      <c r="X33" s="28">
        <v>0</v>
      </c>
      <c r="Y33" s="73">
        <f t="shared" si="5"/>
        <v>1</v>
      </c>
      <c r="Z33" s="27">
        <v>0</v>
      </c>
      <c r="AA33" s="28">
        <v>0</v>
      </c>
      <c r="AB33" s="28">
        <v>0</v>
      </c>
      <c r="AC33" s="71">
        <f t="shared" si="6"/>
        <v>0</v>
      </c>
    </row>
    <row r="34" spans="1:29" ht="12.75" customHeight="1">
      <c r="A34" s="24" t="s">
        <v>67</v>
      </c>
      <c r="B34" s="24" t="s">
        <v>68</v>
      </c>
      <c r="C34" s="15" t="s">
        <v>176</v>
      </c>
      <c r="D34" s="34">
        <v>555</v>
      </c>
      <c r="E34" s="41">
        <f t="shared" si="7"/>
        <v>3</v>
      </c>
      <c r="F34" s="30">
        <v>1</v>
      </c>
      <c r="G34" s="28">
        <v>0</v>
      </c>
      <c r="H34" s="28">
        <v>2</v>
      </c>
      <c r="I34" s="73">
        <f t="shared" si="1"/>
        <v>3</v>
      </c>
      <c r="J34" s="27">
        <v>0</v>
      </c>
      <c r="K34" s="28">
        <v>0</v>
      </c>
      <c r="L34" s="28">
        <v>0</v>
      </c>
      <c r="M34" s="71">
        <f t="shared" si="2"/>
        <v>0</v>
      </c>
      <c r="N34" s="27">
        <v>0</v>
      </c>
      <c r="O34" s="28">
        <v>0</v>
      </c>
      <c r="P34" s="28">
        <v>0</v>
      </c>
      <c r="Q34" s="71">
        <f t="shared" si="3"/>
        <v>0</v>
      </c>
      <c r="R34" s="27">
        <v>0</v>
      </c>
      <c r="S34" s="28">
        <v>0</v>
      </c>
      <c r="T34" s="28">
        <v>0</v>
      </c>
      <c r="U34" s="71">
        <f t="shared" si="4"/>
        <v>0</v>
      </c>
      <c r="V34" s="30">
        <v>0</v>
      </c>
      <c r="W34" s="28">
        <v>0</v>
      </c>
      <c r="X34" s="28">
        <v>0</v>
      </c>
      <c r="Y34" s="73">
        <f t="shared" si="5"/>
        <v>0</v>
      </c>
      <c r="Z34" s="27">
        <v>0</v>
      </c>
      <c r="AA34" s="28">
        <v>0</v>
      </c>
      <c r="AB34" s="28">
        <v>0</v>
      </c>
      <c r="AC34" s="71">
        <f t="shared" si="6"/>
        <v>0</v>
      </c>
    </row>
    <row r="35" spans="1:29" ht="12.75" customHeight="1">
      <c r="A35" s="24" t="s">
        <v>238</v>
      </c>
      <c r="B35" s="24" t="s">
        <v>41</v>
      </c>
      <c r="C35" s="15" t="s">
        <v>217</v>
      </c>
      <c r="D35" s="34">
        <v>37</v>
      </c>
      <c r="E35" s="41">
        <f t="shared" si="7"/>
        <v>2</v>
      </c>
      <c r="F35" s="30">
        <v>0</v>
      </c>
      <c r="G35" s="28">
        <v>0</v>
      </c>
      <c r="H35" s="28">
        <v>0</v>
      </c>
      <c r="I35" s="73">
        <f t="shared" si="1"/>
        <v>0</v>
      </c>
      <c r="J35" s="27">
        <v>1</v>
      </c>
      <c r="K35" s="28">
        <v>0</v>
      </c>
      <c r="L35" s="28">
        <v>0</v>
      </c>
      <c r="M35" s="71">
        <f t="shared" si="2"/>
        <v>1</v>
      </c>
      <c r="N35" s="27">
        <v>0</v>
      </c>
      <c r="O35" s="28">
        <v>0</v>
      </c>
      <c r="P35" s="28">
        <v>0</v>
      </c>
      <c r="Q35" s="71">
        <f t="shared" si="3"/>
        <v>0</v>
      </c>
      <c r="R35" s="27">
        <v>0</v>
      </c>
      <c r="S35" s="28">
        <v>0</v>
      </c>
      <c r="T35" s="28">
        <v>0</v>
      </c>
      <c r="U35" s="71">
        <f t="shared" si="4"/>
        <v>0</v>
      </c>
      <c r="V35" s="30">
        <v>1</v>
      </c>
      <c r="W35" s="28">
        <v>0</v>
      </c>
      <c r="X35" s="28">
        <v>0</v>
      </c>
      <c r="Y35" s="73">
        <f t="shared" si="5"/>
        <v>1</v>
      </c>
      <c r="Z35" s="27">
        <v>0</v>
      </c>
      <c r="AA35" s="28">
        <v>0</v>
      </c>
      <c r="AB35" s="28">
        <v>0</v>
      </c>
      <c r="AC35" s="71">
        <f t="shared" si="6"/>
        <v>0</v>
      </c>
    </row>
    <row r="36" spans="1:29" ht="12.75" customHeight="1">
      <c r="A36" s="24" t="s">
        <v>41</v>
      </c>
      <c r="B36" s="24" t="s">
        <v>219</v>
      </c>
      <c r="C36" s="15" t="s">
        <v>220</v>
      </c>
      <c r="D36" s="34">
        <v>77</v>
      </c>
      <c r="E36" s="41">
        <f t="shared" si="7"/>
        <v>2</v>
      </c>
      <c r="F36" s="30">
        <v>0</v>
      </c>
      <c r="G36" s="28">
        <v>0</v>
      </c>
      <c r="H36" s="28">
        <v>0</v>
      </c>
      <c r="I36" s="73">
        <f t="shared" si="1"/>
        <v>0</v>
      </c>
      <c r="J36" s="27">
        <v>1</v>
      </c>
      <c r="K36" s="28">
        <v>0</v>
      </c>
      <c r="L36" s="28">
        <v>0</v>
      </c>
      <c r="M36" s="71">
        <f t="shared" si="2"/>
        <v>1</v>
      </c>
      <c r="N36" s="27">
        <v>1</v>
      </c>
      <c r="O36" s="28">
        <v>0</v>
      </c>
      <c r="P36" s="28">
        <v>0</v>
      </c>
      <c r="Q36" s="71">
        <f t="shared" si="3"/>
        <v>1</v>
      </c>
      <c r="R36" s="27">
        <v>0</v>
      </c>
      <c r="S36" s="28">
        <v>0</v>
      </c>
      <c r="T36" s="28">
        <v>0</v>
      </c>
      <c r="U36" s="71">
        <f t="shared" si="4"/>
        <v>0</v>
      </c>
      <c r="V36" s="30">
        <v>0</v>
      </c>
      <c r="W36" s="28">
        <v>0</v>
      </c>
      <c r="X36" s="28">
        <v>0</v>
      </c>
      <c r="Y36" s="73">
        <f t="shared" si="5"/>
        <v>0</v>
      </c>
      <c r="Z36" s="27">
        <v>0</v>
      </c>
      <c r="AA36" s="28">
        <v>0</v>
      </c>
      <c r="AB36" s="28">
        <v>0</v>
      </c>
      <c r="AC36" s="71">
        <f t="shared" si="6"/>
        <v>0</v>
      </c>
    </row>
    <row r="37" spans="1:29" ht="12.75" customHeight="1">
      <c r="A37" s="24" t="s">
        <v>28</v>
      </c>
      <c r="B37" s="24" t="s">
        <v>238</v>
      </c>
      <c r="C37" s="15" t="s">
        <v>292</v>
      </c>
      <c r="D37" s="34">
        <v>8</v>
      </c>
      <c r="E37" s="41">
        <f t="shared" si="7"/>
        <v>1</v>
      </c>
      <c r="F37" s="30">
        <v>0</v>
      </c>
      <c r="G37" s="28">
        <v>0</v>
      </c>
      <c r="H37" s="28">
        <v>0</v>
      </c>
      <c r="I37" s="73">
        <f t="shared" si="1"/>
        <v>0</v>
      </c>
      <c r="J37" s="27">
        <v>0</v>
      </c>
      <c r="K37" s="28">
        <v>0</v>
      </c>
      <c r="L37" s="28">
        <v>0</v>
      </c>
      <c r="M37" s="71">
        <f t="shared" si="2"/>
        <v>0</v>
      </c>
      <c r="N37" s="27">
        <v>0</v>
      </c>
      <c r="O37" s="28">
        <v>0</v>
      </c>
      <c r="P37" s="28">
        <v>0</v>
      </c>
      <c r="Q37" s="71">
        <f t="shared" si="3"/>
        <v>0</v>
      </c>
      <c r="R37" s="27">
        <v>0</v>
      </c>
      <c r="S37" s="28">
        <v>0</v>
      </c>
      <c r="T37" s="28">
        <v>0</v>
      </c>
      <c r="U37" s="71">
        <f t="shared" si="4"/>
        <v>0</v>
      </c>
      <c r="V37" s="30">
        <v>1</v>
      </c>
      <c r="W37" s="28">
        <v>0</v>
      </c>
      <c r="X37" s="28">
        <v>0</v>
      </c>
      <c r="Y37" s="73">
        <f t="shared" si="5"/>
        <v>1</v>
      </c>
      <c r="Z37" s="27">
        <v>0</v>
      </c>
      <c r="AA37" s="28">
        <v>0</v>
      </c>
      <c r="AB37" s="28">
        <v>0</v>
      </c>
      <c r="AC37" s="71">
        <f t="shared" si="6"/>
        <v>0</v>
      </c>
    </row>
    <row r="38" spans="1:29" ht="12.75" customHeight="1">
      <c r="A38" s="24" t="s">
        <v>219</v>
      </c>
      <c r="B38" s="24" t="s">
        <v>240</v>
      </c>
      <c r="C38" s="15" t="s">
        <v>216</v>
      </c>
      <c r="D38" s="34">
        <v>32</v>
      </c>
      <c r="E38" s="41">
        <f t="shared" si="7"/>
        <v>1</v>
      </c>
      <c r="F38" s="30">
        <v>0</v>
      </c>
      <c r="G38" s="28">
        <v>0</v>
      </c>
      <c r="H38" s="28">
        <v>0</v>
      </c>
      <c r="I38" s="73">
        <f t="shared" si="1"/>
        <v>0</v>
      </c>
      <c r="J38" s="27">
        <v>1</v>
      </c>
      <c r="K38" s="28">
        <v>0</v>
      </c>
      <c r="L38" s="28">
        <v>0</v>
      </c>
      <c r="M38" s="71">
        <f t="shared" si="2"/>
        <v>1</v>
      </c>
      <c r="N38" s="27">
        <v>0</v>
      </c>
      <c r="O38" s="28">
        <v>0</v>
      </c>
      <c r="P38" s="28">
        <v>0</v>
      </c>
      <c r="Q38" s="71">
        <f t="shared" si="3"/>
        <v>0</v>
      </c>
      <c r="R38" s="27">
        <v>0</v>
      </c>
      <c r="S38" s="28">
        <v>0</v>
      </c>
      <c r="T38" s="28">
        <v>0</v>
      </c>
      <c r="U38" s="71">
        <f t="shared" si="4"/>
        <v>0</v>
      </c>
      <c r="V38" s="30">
        <v>0</v>
      </c>
      <c r="W38" s="28">
        <v>0</v>
      </c>
      <c r="X38" s="28">
        <v>0</v>
      </c>
      <c r="Y38" s="73">
        <f t="shared" si="5"/>
        <v>0</v>
      </c>
      <c r="Z38" s="27">
        <v>0</v>
      </c>
      <c r="AA38" s="28">
        <v>0</v>
      </c>
      <c r="AB38" s="28">
        <v>0</v>
      </c>
      <c r="AC38" s="71">
        <f t="shared" si="6"/>
        <v>0</v>
      </c>
    </row>
    <row r="39" spans="1:29" ht="12.75" customHeight="1">
      <c r="A39" s="12" t="s">
        <v>28</v>
      </c>
      <c r="B39" s="12" t="s">
        <v>241</v>
      </c>
      <c r="C39" s="15" t="s">
        <v>293</v>
      </c>
      <c r="D39" s="34">
        <v>131</v>
      </c>
      <c r="E39" s="39">
        <f t="shared" si="7"/>
        <v>1</v>
      </c>
      <c r="F39" s="89">
        <v>0</v>
      </c>
      <c r="G39" s="4">
        <v>0</v>
      </c>
      <c r="H39" s="4">
        <v>0</v>
      </c>
      <c r="I39" s="16">
        <f t="shared" si="1"/>
        <v>0</v>
      </c>
      <c r="J39" s="12">
        <v>0</v>
      </c>
      <c r="K39" s="4">
        <v>0</v>
      </c>
      <c r="L39" s="4">
        <v>0</v>
      </c>
      <c r="M39" s="17">
        <f t="shared" si="2"/>
        <v>0</v>
      </c>
      <c r="N39" s="12">
        <v>0</v>
      </c>
      <c r="O39" s="4">
        <v>0</v>
      </c>
      <c r="P39" s="4">
        <v>0</v>
      </c>
      <c r="Q39" s="17">
        <f t="shared" si="3"/>
        <v>0</v>
      </c>
      <c r="R39" s="12">
        <v>0</v>
      </c>
      <c r="S39" s="4">
        <v>0</v>
      </c>
      <c r="T39" s="4">
        <v>0</v>
      </c>
      <c r="U39" s="17">
        <f t="shared" si="4"/>
        <v>0</v>
      </c>
      <c r="V39" s="89">
        <v>1</v>
      </c>
      <c r="W39" s="4">
        <v>0</v>
      </c>
      <c r="X39" s="4">
        <v>0</v>
      </c>
      <c r="Y39" s="16">
        <f t="shared" si="5"/>
        <v>1</v>
      </c>
      <c r="Z39" s="12">
        <v>0</v>
      </c>
      <c r="AA39" s="4">
        <v>0</v>
      </c>
      <c r="AB39" s="4">
        <v>0</v>
      </c>
      <c r="AC39" s="17">
        <f t="shared" si="6"/>
        <v>0</v>
      </c>
    </row>
  </sheetData>
  <sheetProtection/>
  <mergeCells count="18">
    <mergeCell ref="N3:Q3"/>
    <mergeCell ref="V4:Y4"/>
    <mergeCell ref="Z5:AC5"/>
    <mergeCell ref="Z3:AC3"/>
    <mergeCell ref="V3:Y3"/>
    <mergeCell ref="R3:U3"/>
    <mergeCell ref="Z4:AC4"/>
    <mergeCell ref="R4:U4"/>
    <mergeCell ref="F3:I3"/>
    <mergeCell ref="J5:M5"/>
    <mergeCell ref="F5:I5"/>
    <mergeCell ref="V5:Y5"/>
    <mergeCell ref="N5:Q5"/>
    <mergeCell ref="J3:M3"/>
    <mergeCell ref="R5:U5"/>
    <mergeCell ref="F4:I4"/>
    <mergeCell ref="J4:M4"/>
    <mergeCell ref="N4:Q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"/>
  <sheetViews>
    <sheetView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8" sqref="A8"/>
    </sheetView>
  </sheetViews>
  <sheetFormatPr defaultColWidth="11.421875" defaultRowHeight="15"/>
  <cols>
    <col min="1" max="2" width="9.7109375" style="0" customWidth="1"/>
    <col min="3" max="3" width="38.421875" style="0" customWidth="1"/>
    <col min="4" max="4" width="5.00390625" style="0" customWidth="1"/>
    <col min="5" max="5" width="8.7109375" style="0" customWidth="1"/>
    <col min="6" max="29" width="5.421875" style="0" customWidth="1"/>
  </cols>
  <sheetData>
    <row r="1" spans="1:33" s="5" customFormat="1" ht="18.75" customHeight="1">
      <c r="A1" s="8" t="s">
        <v>169</v>
      </c>
      <c r="B1"/>
      <c r="C1" s="1"/>
      <c r="D1" s="2"/>
      <c r="E1" s="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 s="1"/>
      <c r="AE1" s="1"/>
      <c r="AF1" s="1"/>
      <c r="AG1" s="9"/>
    </row>
    <row r="2" ht="12.75" customHeight="1" thickBot="1"/>
    <row r="3" spans="1:29" ht="12.75" customHeight="1">
      <c r="A3" s="42" t="s">
        <v>0</v>
      </c>
      <c r="B3" s="10" t="s">
        <v>0</v>
      </c>
      <c r="C3" s="11" t="s">
        <v>120</v>
      </c>
      <c r="D3" s="35"/>
      <c r="E3" s="38" t="s">
        <v>1</v>
      </c>
      <c r="F3" s="90" t="s">
        <v>2</v>
      </c>
      <c r="G3" s="91"/>
      <c r="H3" s="91"/>
      <c r="I3" s="92"/>
      <c r="J3" s="96" t="s">
        <v>3</v>
      </c>
      <c r="K3" s="91"/>
      <c r="L3" s="91"/>
      <c r="M3" s="97"/>
      <c r="N3" s="90" t="s">
        <v>4</v>
      </c>
      <c r="O3" s="91"/>
      <c r="P3" s="91"/>
      <c r="Q3" s="92"/>
      <c r="R3" s="96" t="s">
        <v>5</v>
      </c>
      <c r="S3" s="91"/>
      <c r="T3" s="91"/>
      <c r="U3" s="97"/>
      <c r="V3" s="90" t="s">
        <v>6</v>
      </c>
      <c r="W3" s="91"/>
      <c r="X3" s="91"/>
      <c r="Y3" s="92"/>
      <c r="Z3" s="103" t="s">
        <v>7</v>
      </c>
      <c r="AA3" s="104"/>
      <c r="AB3" s="104"/>
      <c r="AC3" s="105"/>
    </row>
    <row r="4" spans="1:29" ht="12.75" customHeight="1">
      <c r="A4" s="43" t="s">
        <v>26</v>
      </c>
      <c r="B4" s="12" t="s">
        <v>27</v>
      </c>
      <c r="C4" s="23"/>
      <c r="D4" s="36"/>
      <c r="E4" s="39" t="s">
        <v>9</v>
      </c>
      <c r="F4" s="93" t="s">
        <v>108</v>
      </c>
      <c r="G4" s="94"/>
      <c r="H4" s="94"/>
      <c r="I4" s="95"/>
      <c r="J4" s="93" t="s">
        <v>213</v>
      </c>
      <c r="K4" s="94"/>
      <c r="L4" s="94"/>
      <c r="M4" s="95"/>
      <c r="N4" s="93" t="s">
        <v>214</v>
      </c>
      <c r="O4" s="94"/>
      <c r="P4" s="94"/>
      <c r="Q4" s="95"/>
      <c r="R4" s="98" t="s">
        <v>108</v>
      </c>
      <c r="S4" s="94"/>
      <c r="T4" s="94"/>
      <c r="U4" s="99"/>
      <c r="V4" s="93" t="s">
        <v>213</v>
      </c>
      <c r="W4" s="94"/>
      <c r="X4" s="94"/>
      <c r="Y4" s="95"/>
      <c r="Z4" s="100" t="s">
        <v>108</v>
      </c>
      <c r="AA4" s="101"/>
      <c r="AB4" s="101"/>
      <c r="AC4" s="102"/>
    </row>
    <row r="5" spans="1:29" ht="12.75" customHeight="1">
      <c r="A5" s="43"/>
      <c r="B5" s="12"/>
      <c r="C5" s="29"/>
      <c r="D5" s="37"/>
      <c r="E5" s="61"/>
      <c r="F5" s="93" t="s">
        <v>166</v>
      </c>
      <c r="G5" s="94"/>
      <c r="H5" s="94"/>
      <c r="I5" s="95"/>
      <c r="J5" s="93" t="s">
        <v>167</v>
      </c>
      <c r="K5" s="94"/>
      <c r="L5" s="94"/>
      <c r="M5" s="95"/>
      <c r="N5" s="93" t="s">
        <v>168</v>
      </c>
      <c r="O5" s="94"/>
      <c r="P5" s="94"/>
      <c r="Q5" s="95"/>
      <c r="R5" s="98" t="s">
        <v>278</v>
      </c>
      <c r="S5" s="94"/>
      <c r="T5" s="94"/>
      <c r="U5" s="99"/>
      <c r="V5" s="93" t="s">
        <v>279</v>
      </c>
      <c r="W5" s="94"/>
      <c r="X5" s="94"/>
      <c r="Y5" s="95"/>
      <c r="Z5" s="100" t="s">
        <v>291</v>
      </c>
      <c r="AA5" s="101"/>
      <c r="AB5" s="101"/>
      <c r="AC5" s="102"/>
    </row>
    <row r="6" spans="1:29" ht="12.75" customHeight="1" thickBot="1">
      <c r="A6" s="64"/>
      <c r="B6" s="65"/>
      <c r="C6" s="31"/>
      <c r="D6" s="63"/>
      <c r="E6" s="40"/>
      <c r="F6" s="68"/>
      <c r="G6" s="69"/>
      <c r="H6" s="69"/>
      <c r="I6" s="70"/>
      <c r="J6" s="65"/>
      <c r="K6" s="69"/>
      <c r="L6" s="69"/>
      <c r="M6" s="74"/>
      <c r="N6" s="68"/>
      <c r="O6" s="72"/>
      <c r="P6" s="69"/>
      <c r="Q6" s="70"/>
      <c r="R6" s="65"/>
      <c r="S6" s="72"/>
      <c r="T6" s="69"/>
      <c r="U6" s="74"/>
      <c r="V6" s="68"/>
      <c r="W6" s="69"/>
      <c r="X6" s="69"/>
      <c r="Y6" s="70"/>
      <c r="Z6" s="65"/>
      <c r="AA6" s="69"/>
      <c r="AB6" s="69"/>
      <c r="AC6" s="74"/>
    </row>
    <row r="7" spans="1:29" ht="12.75" customHeight="1" thickBot="1">
      <c r="A7" s="59"/>
      <c r="B7" s="49"/>
      <c r="C7" s="69" t="s">
        <v>10</v>
      </c>
      <c r="D7" s="66" t="s">
        <v>11</v>
      </c>
      <c r="E7" s="67"/>
      <c r="F7" s="52" t="s">
        <v>12</v>
      </c>
      <c r="G7" s="50" t="s">
        <v>13</v>
      </c>
      <c r="H7" s="50" t="s">
        <v>14</v>
      </c>
      <c r="I7" s="54" t="s">
        <v>15</v>
      </c>
      <c r="J7" s="49" t="s">
        <v>12</v>
      </c>
      <c r="K7" s="50" t="s">
        <v>13</v>
      </c>
      <c r="L7" s="50" t="s">
        <v>14</v>
      </c>
      <c r="M7" s="53" t="s">
        <v>15</v>
      </c>
      <c r="N7" s="49" t="s">
        <v>12</v>
      </c>
      <c r="O7" s="50" t="s">
        <v>13</v>
      </c>
      <c r="P7" s="50" t="s">
        <v>14</v>
      </c>
      <c r="Q7" s="53" t="s">
        <v>15</v>
      </c>
      <c r="R7" s="49" t="s">
        <v>12</v>
      </c>
      <c r="S7" s="50" t="s">
        <v>13</v>
      </c>
      <c r="T7" s="50" t="s">
        <v>14</v>
      </c>
      <c r="U7" s="53" t="s">
        <v>15</v>
      </c>
      <c r="V7" s="49" t="s">
        <v>12</v>
      </c>
      <c r="W7" s="50" t="s">
        <v>13</v>
      </c>
      <c r="X7" s="50" t="s">
        <v>14</v>
      </c>
      <c r="Y7" s="53" t="s">
        <v>15</v>
      </c>
      <c r="Z7" s="49" t="s">
        <v>12</v>
      </c>
      <c r="AA7" s="50" t="s">
        <v>13</v>
      </c>
      <c r="AB7" s="50" t="s">
        <v>14</v>
      </c>
      <c r="AC7" s="53" t="s">
        <v>15</v>
      </c>
    </row>
    <row r="8" spans="1:29" ht="12.75" customHeight="1">
      <c r="A8" s="24" t="s">
        <v>47</v>
      </c>
      <c r="B8" s="24" t="s">
        <v>16</v>
      </c>
      <c r="C8" s="55" t="s">
        <v>17</v>
      </c>
      <c r="D8" s="56">
        <v>11</v>
      </c>
      <c r="E8" s="41">
        <f>I8+M8+Q8+U8+Y8+AC8</f>
        <v>99</v>
      </c>
      <c r="F8" s="30">
        <v>1</v>
      </c>
      <c r="G8" s="28">
        <v>4</v>
      </c>
      <c r="H8" s="28">
        <v>20</v>
      </c>
      <c r="I8" s="73">
        <f aca="true" t="shared" si="0" ref="I8:I19">H8+G8+F8</f>
        <v>25</v>
      </c>
      <c r="J8" s="27">
        <v>1</v>
      </c>
      <c r="K8" s="28">
        <v>3</v>
      </c>
      <c r="L8" s="28">
        <v>12</v>
      </c>
      <c r="M8" s="71">
        <f aca="true" t="shared" si="1" ref="M8:M19">L8+K8+J8</f>
        <v>16</v>
      </c>
      <c r="N8" s="27">
        <v>1</v>
      </c>
      <c r="O8" s="28">
        <v>4</v>
      </c>
      <c r="P8" s="28">
        <v>12</v>
      </c>
      <c r="Q8" s="71">
        <f aca="true" t="shared" si="2" ref="Q8:Q19">P8+O8+N8</f>
        <v>17</v>
      </c>
      <c r="R8" s="27">
        <v>1</v>
      </c>
      <c r="S8" s="28">
        <v>3</v>
      </c>
      <c r="T8" s="28">
        <v>15</v>
      </c>
      <c r="U8" s="71">
        <f aca="true" t="shared" si="3" ref="U8:U19">T8+S8+R8</f>
        <v>19</v>
      </c>
      <c r="V8" s="30">
        <v>2</v>
      </c>
      <c r="W8" s="28">
        <v>5</v>
      </c>
      <c r="X8" s="28">
        <v>15</v>
      </c>
      <c r="Y8" s="73">
        <f aca="true" t="shared" si="4" ref="Y8:Y19">X8+W8+V8</f>
        <v>22</v>
      </c>
      <c r="Z8" s="27">
        <v>0</v>
      </c>
      <c r="AA8" s="28">
        <v>0</v>
      </c>
      <c r="AB8" s="28">
        <v>0</v>
      </c>
      <c r="AC8" s="71">
        <f aca="true" t="shared" si="5" ref="AC8:AC19">AB8+AA8+Z8</f>
        <v>0</v>
      </c>
    </row>
    <row r="9" spans="1:29" ht="12.75" customHeight="1">
      <c r="A9" s="24" t="s">
        <v>16</v>
      </c>
      <c r="B9" s="24" t="s">
        <v>47</v>
      </c>
      <c r="C9" s="13" t="s">
        <v>177</v>
      </c>
      <c r="D9" s="33">
        <v>32</v>
      </c>
      <c r="E9" s="41">
        <f aca="true" t="shared" si="6" ref="E9:E19">I9+M9+Q9+U9+Y9+AC9</f>
        <v>91</v>
      </c>
      <c r="F9" s="30">
        <v>1</v>
      </c>
      <c r="G9" s="28">
        <v>5</v>
      </c>
      <c r="H9" s="28">
        <v>12</v>
      </c>
      <c r="I9" s="73">
        <f t="shared" si="0"/>
        <v>18</v>
      </c>
      <c r="J9" s="27">
        <v>1</v>
      </c>
      <c r="K9" s="28">
        <v>5</v>
      </c>
      <c r="L9" s="28">
        <v>20</v>
      </c>
      <c r="M9" s="71">
        <f t="shared" si="1"/>
        <v>26</v>
      </c>
      <c r="N9" s="27">
        <v>2</v>
      </c>
      <c r="O9" s="28">
        <v>5</v>
      </c>
      <c r="P9" s="28">
        <v>20</v>
      </c>
      <c r="Q9" s="71">
        <f t="shared" si="2"/>
        <v>27</v>
      </c>
      <c r="R9" s="27">
        <v>1</v>
      </c>
      <c r="S9" s="28">
        <v>0</v>
      </c>
      <c r="T9" s="28">
        <v>6</v>
      </c>
      <c r="U9" s="71">
        <f t="shared" si="3"/>
        <v>7</v>
      </c>
      <c r="V9" s="30">
        <v>1</v>
      </c>
      <c r="W9" s="28">
        <v>0</v>
      </c>
      <c r="X9" s="28">
        <v>12</v>
      </c>
      <c r="Y9" s="73">
        <f t="shared" si="4"/>
        <v>13</v>
      </c>
      <c r="Z9" s="27">
        <v>0</v>
      </c>
      <c r="AA9" s="28">
        <v>0</v>
      </c>
      <c r="AB9" s="28">
        <v>0</v>
      </c>
      <c r="AC9" s="71">
        <f t="shared" si="5"/>
        <v>0</v>
      </c>
    </row>
    <row r="10" spans="1:29" ht="12.75" customHeight="1">
      <c r="A10" s="24" t="s">
        <v>48</v>
      </c>
      <c r="B10" s="24" t="s">
        <v>48</v>
      </c>
      <c r="C10" s="13" t="s">
        <v>86</v>
      </c>
      <c r="D10" s="33">
        <v>99</v>
      </c>
      <c r="E10" s="41">
        <f t="shared" si="6"/>
        <v>75</v>
      </c>
      <c r="F10" s="30">
        <v>2</v>
      </c>
      <c r="G10" s="28">
        <v>2</v>
      </c>
      <c r="H10" s="28">
        <v>6</v>
      </c>
      <c r="I10" s="73">
        <f t="shared" si="0"/>
        <v>10</v>
      </c>
      <c r="J10" s="27">
        <v>2</v>
      </c>
      <c r="K10" s="28">
        <v>4</v>
      </c>
      <c r="L10" s="28">
        <v>15</v>
      </c>
      <c r="M10" s="71">
        <f t="shared" si="1"/>
        <v>21</v>
      </c>
      <c r="N10" s="27">
        <v>1</v>
      </c>
      <c r="O10" s="28">
        <v>3</v>
      </c>
      <c r="P10" s="28">
        <v>15</v>
      </c>
      <c r="Q10" s="71">
        <f t="shared" si="2"/>
        <v>19</v>
      </c>
      <c r="R10" s="27">
        <v>1</v>
      </c>
      <c r="S10" s="28">
        <v>0</v>
      </c>
      <c r="T10" s="28">
        <v>12</v>
      </c>
      <c r="U10" s="71">
        <f t="shared" si="3"/>
        <v>13</v>
      </c>
      <c r="V10" s="30">
        <v>1</v>
      </c>
      <c r="W10" s="28">
        <v>1</v>
      </c>
      <c r="X10" s="28">
        <v>10</v>
      </c>
      <c r="Y10" s="73">
        <f t="shared" si="4"/>
        <v>12</v>
      </c>
      <c r="Z10" s="27">
        <v>0</v>
      </c>
      <c r="AA10" s="28">
        <v>0</v>
      </c>
      <c r="AB10" s="28">
        <v>0</v>
      </c>
      <c r="AC10" s="71">
        <f t="shared" si="5"/>
        <v>0</v>
      </c>
    </row>
    <row r="11" spans="1:29" ht="12.75" customHeight="1">
      <c r="A11" s="24" t="s">
        <v>110</v>
      </c>
      <c r="B11" s="24" t="s">
        <v>110</v>
      </c>
      <c r="C11" s="13" t="s">
        <v>178</v>
      </c>
      <c r="D11" s="33">
        <v>77</v>
      </c>
      <c r="E11" s="41">
        <f t="shared" si="6"/>
        <v>61</v>
      </c>
      <c r="F11" s="30">
        <v>1</v>
      </c>
      <c r="G11" s="28">
        <v>3</v>
      </c>
      <c r="H11" s="28">
        <v>15</v>
      </c>
      <c r="I11" s="73">
        <f t="shared" si="0"/>
        <v>19</v>
      </c>
      <c r="J11" s="27">
        <v>1</v>
      </c>
      <c r="K11" s="28">
        <v>2</v>
      </c>
      <c r="L11" s="28">
        <v>6</v>
      </c>
      <c r="M11" s="71">
        <f t="shared" si="1"/>
        <v>9</v>
      </c>
      <c r="N11" s="27">
        <v>1</v>
      </c>
      <c r="O11" s="28">
        <v>2</v>
      </c>
      <c r="P11" s="28">
        <v>10</v>
      </c>
      <c r="Q11" s="71">
        <f t="shared" si="2"/>
        <v>13</v>
      </c>
      <c r="R11" s="27">
        <v>1</v>
      </c>
      <c r="S11" s="28">
        <v>0</v>
      </c>
      <c r="T11" s="28">
        <v>8</v>
      </c>
      <c r="U11" s="71">
        <f t="shared" si="3"/>
        <v>9</v>
      </c>
      <c r="V11" s="30">
        <v>1</v>
      </c>
      <c r="W11" s="28">
        <v>2</v>
      </c>
      <c r="X11" s="28">
        <v>8</v>
      </c>
      <c r="Y11" s="73">
        <f t="shared" si="4"/>
        <v>11</v>
      </c>
      <c r="Z11" s="27">
        <v>0</v>
      </c>
      <c r="AA11" s="28">
        <v>0</v>
      </c>
      <c r="AB11" s="28">
        <v>0</v>
      </c>
      <c r="AC11" s="71">
        <f t="shared" si="5"/>
        <v>0</v>
      </c>
    </row>
    <row r="12" spans="1:29" ht="12.75" customHeight="1">
      <c r="A12" s="24" t="s">
        <v>111</v>
      </c>
      <c r="B12" s="24" t="s">
        <v>111</v>
      </c>
      <c r="C12" s="13" t="s">
        <v>102</v>
      </c>
      <c r="D12" s="33">
        <v>17</v>
      </c>
      <c r="E12" s="41">
        <f t="shared" si="6"/>
        <v>52</v>
      </c>
      <c r="F12" s="30">
        <v>0</v>
      </c>
      <c r="G12" s="28">
        <v>0</v>
      </c>
      <c r="H12" s="28">
        <v>0</v>
      </c>
      <c r="I12" s="73">
        <f t="shared" si="0"/>
        <v>0</v>
      </c>
      <c r="J12" s="27">
        <v>0</v>
      </c>
      <c r="K12" s="28">
        <v>0</v>
      </c>
      <c r="L12" s="28">
        <v>0</v>
      </c>
      <c r="M12" s="71">
        <f t="shared" si="1"/>
        <v>0</v>
      </c>
      <c r="N12" s="27">
        <v>0</v>
      </c>
      <c r="O12" s="28">
        <v>0</v>
      </c>
      <c r="P12" s="28">
        <v>0</v>
      </c>
      <c r="Q12" s="71">
        <f t="shared" si="2"/>
        <v>0</v>
      </c>
      <c r="R12" s="27">
        <v>2</v>
      </c>
      <c r="S12" s="28">
        <v>5</v>
      </c>
      <c r="T12" s="28">
        <v>20</v>
      </c>
      <c r="U12" s="71">
        <f t="shared" si="3"/>
        <v>27</v>
      </c>
      <c r="V12" s="30">
        <v>1</v>
      </c>
      <c r="W12" s="28">
        <v>4</v>
      </c>
      <c r="X12" s="28">
        <v>20</v>
      </c>
      <c r="Y12" s="73">
        <f t="shared" si="4"/>
        <v>25</v>
      </c>
      <c r="Z12" s="27">
        <v>0</v>
      </c>
      <c r="AA12" s="28">
        <v>0</v>
      </c>
      <c r="AB12" s="28">
        <v>0</v>
      </c>
      <c r="AC12" s="71">
        <f t="shared" si="5"/>
        <v>0</v>
      </c>
    </row>
    <row r="13" spans="1:29" ht="12.75" customHeight="1">
      <c r="A13" s="24" t="s">
        <v>52</v>
      </c>
      <c r="B13" s="24" t="s">
        <v>113</v>
      </c>
      <c r="C13" s="13" t="s">
        <v>61</v>
      </c>
      <c r="D13" s="33">
        <v>8</v>
      </c>
      <c r="E13" s="41">
        <f t="shared" si="6"/>
        <v>27</v>
      </c>
      <c r="F13" s="30">
        <v>1</v>
      </c>
      <c r="G13" s="28">
        <v>0</v>
      </c>
      <c r="H13" s="28">
        <v>0</v>
      </c>
      <c r="I13" s="73">
        <f t="shared" si="0"/>
        <v>1</v>
      </c>
      <c r="J13" s="27">
        <v>1</v>
      </c>
      <c r="K13" s="28">
        <v>0</v>
      </c>
      <c r="L13" s="28">
        <v>0</v>
      </c>
      <c r="M13" s="71">
        <f t="shared" si="1"/>
        <v>1</v>
      </c>
      <c r="N13" s="27">
        <v>1</v>
      </c>
      <c r="O13" s="28">
        <v>1</v>
      </c>
      <c r="P13" s="28">
        <v>6</v>
      </c>
      <c r="Q13" s="71">
        <f t="shared" si="2"/>
        <v>8</v>
      </c>
      <c r="R13" s="27">
        <v>1</v>
      </c>
      <c r="S13" s="28">
        <v>2</v>
      </c>
      <c r="T13" s="28">
        <v>4</v>
      </c>
      <c r="U13" s="71">
        <f t="shared" si="3"/>
        <v>7</v>
      </c>
      <c r="V13" s="30">
        <v>1</v>
      </c>
      <c r="W13" s="28">
        <v>3</v>
      </c>
      <c r="X13" s="28">
        <v>6</v>
      </c>
      <c r="Y13" s="73">
        <f t="shared" si="4"/>
        <v>10</v>
      </c>
      <c r="Z13" s="27">
        <v>0</v>
      </c>
      <c r="AA13" s="28">
        <v>0</v>
      </c>
      <c r="AB13" s="28">
        <v>0</v>
      </c>
      <c r="AC13" s="71">
        <f t="shared" si="5"/>
        <v>0</v>
      </c>
    </row>
    <row r="14" spans="1:29" ht="12.75" customHeight="1">
      <c r="A14" s="24" t="s">
        <v>49</v>
      </c>
      <c r="B14" s="24" t="s">
        <v>49</v>
      </c>
      <c r="C14" s="13" t="s">
        <v>83</v>
      </c>
      <c r="D14" s="33">
        <v>4</v>
      </c>
      <c r="E14" s="41">
        <f t="shared" si="6"/>
        <v>26</v>
      </c>
      <c r="F14" s="30">
        <v>1</v>
      </c>
      <c r="G14" s="28">
        <v>1</v>
      </c>
      <c r="H14" s="28">
        <v>8</v>
      </c>
      <c r="I14" s="73">
        <f t="shared" si="0"/>
        <v>10</v>
      </c>
      <c r="J14" s="27">
        <v>0</v>
      </c>
      <c r="K14" s="28">
        <v>0</v>
      </c>
      <c r="L14" s="28">
        <v>0</v>
      </c>
      <c r="M14" s="71">
        <f t="shared" si="1"/>
        <v>0</v>
      </c>
      <c r="N14" s="27">
        <v>0</v>
      </c>
      <c r="O14" s="28">
        <v>0</v>
      </c>
      <c r="P14" s="28">
        <v>0</v>
      </c>
      <c r="Q14" s="71">
        <f t="shared" si="2"/>
        <v>0</v>
      </c>
      <c r="R14" s="27">
        <v>1</v>
      </c>
      <c r="S14" s="28">
        <v>1</v>
      </c>
      <c r="T14" s="28">
        <v>10</v>
      </c>
      <c r="U14" s="71">
        <f t="shared" si="3"/>
        <v>12</v>
      </c>
      <c r="V14" s="30">
        <v>1</v>
      </c>
      <c r="W14" s="28">
        <v>0</v>
      </c>
      <c r="X14" s="28">
        <v>3</v>
      </c>
      <c r="Y14" s="73">
        <f t="shared" si="4"/>
        <v>4</v>
      </c>
      <c r="Z14" s="27">
        <v>0</v>
      </c>
      <c r="AA14" s="28">
        <v>0</v>
      </c>
      <c r="AB14" s="28">
        <v>0</v>
      </c>
      <c r="AC14" s="71">
        <f t="shared" si="5"/>
        <v>0</v>
      </c>
    </row>
    <row r="15" spans="1:29" ht="12.75" customHeight="1">
      <c r="A15" s="24" t="s">
        <v>50</v>
      </c>
      <c r="B15" s="24" t="s">
        <v>50</v>
      </c>
      <c r="C15" s="13" t="s">
        <v>123</v>
      </c>
      <c r="D15" s="33">
        <v>10</v>
      </c>
      <c r="E15" s="41">
        <f t="shared" si="6"/>
        <v>25</v>
      </c>
      <c r="F15" s="30">
        <v>1</v>
      </c>
      <c r="G15" s="28">
        <v>0</v>
      </c>
      <c r="H15" s="28">
        <v>0</v>
      </c>
      <c r="I15" s="73">
        <f t="shared" si="0"/>
        <v>1</v>
      </c>
      <c r="J15" s="27">
        <v>1</v>
      </c>
      <c r="K15" s="28">
        <v>0</v>
      </c>
      <c r="L15" s="28">
        <v>8</v>
      </c>
      <c r="M15" s="71">
        <f t="shared" si="1"/>
        <v>9</v>
      </c>
      <c r="N15" s="27">
        <v>1</v>
      </c>
      <c r="O15" s="28">
        <v>0</v>
      </c>
      <c r="P15" s="28">
        <v>8</v>
      </c>
      <c r="Q15" s="71">
        <f t="shared" si="2"/>
        <v>9</v>
      </c>
      <c r="R15" s="27">
        <v>1</v>
      </c>
      <c r="S15" s="28">
        <v>0</v>
      </c>
      <c r="T15" s="28">
        <v>0</v>
      </c>
      <c r="U15" s="71">
        <f t="shared" si="3"/>
        <v>1</v>
      </c>
      <c r="V15" s="30">
        <v>1</v>
      </c>
      <c r="W15" s="28">
        <v>0</v>
      </c>
      <c r="X15" s="28">
        <v>4</v>
      </c>
      <c r="Y15" s="73">
        <f t="shared" si="4"/>
        <v>5</v>
      </c>
      <c r="Z15" s="27">
        <v>0</v>
      </c>
      <c r="AA15" s="28">
        <v>0</v>
      </c>
      <c r="AB15" s="28">
        <v>0</v>
      </c>
      <c r="AC15" s="71">
        <f t="shared" si="5"/>
        <v>0</v>
      </c>
    </row>
    <row r="16" spans="1:29" ht="12.75" customHeight="1">
      <c r="A16" s="24" t="s">
        <v>113</v>
      </c>
      <c r="B16" s="24" t="s">
        <v>51</v>
      </c>
      <c r="C16" s="15" t="s">
        <v>116</v>
      </c>
      <c r="D16" s="46">
        <v>5</v>
      </c>
      <c r="E16" s="41">
        <f t="shared" si="6"/>
        <v>23</v>
      </c>
      <c r="F16" s="30">
        <v>1</v>
      </c>
      <c r="G16" s="28">
        <v>0</v>
      </c>
      <c r="H16" s="28">
        <v>10</v>
      </c>
      <c r="I16" s="73">
        <f t="shared" si="0"/>
        <v>11</v>
      </c>
      <c r="J16" s="27">
        <v>1</v>
      </c>
      <c r="K16" s="28">
        <v>1</v>
      </c>
      <c r="L16" s="28">
        <v>10</v>
      </c>
      <c r="M16" s="71">
        <f t="shared" si="1"/>
        <v>12</v>
      </c>
      <c r="N16" s="27">
        <v>0</v>
      </c>
      <c r="O16" s="28">
        <v>0</v>
      </c>
      <c r="P16" s="28">
        <v>0</v>
      </c>
      <c r="Q16" s="71">
        <f t="shared" si="2"/>
        <v>0</v>
      </c>
      <c r="R16" s="27">
        <v>0</v>
      </c>
      <c r="S16" s="28">
        <v>0</v>
      </c>
      <c r="T16" s="28">
        <v>0</v>
      </c>
      <c r="U16" s="71">
        <f t="shared" si="3"/>
        <v>0</v>
      </c>
      <c r="V16" s="30">
        <v>0</v>
      </c>
      <c r="W16" s="28">
        <v>0</v>
      </c>
      <c r="X16" s="28">
        <v>0</v>
      </c>
      <c r="Y16" s="73">
        <f t="shared" si="4"/>
        <v>0</v>
      </c>
      <c r="Z16" s="27">
        <v>0</v>
      </c>
      <c r="AA16" s="28">
        <v>0</v>
      </c>
      <c r="AB16" s="28">
        <v>0</v>
      </c>
      <c r="AC16" s="71">
        <f t="shared" si="5"/>
        <v>0</v>
      </c>
    </row>
    <row r="17" spans="1:29" ht="12.75" customHeight="1">
      <c r="A17" s="24" t="s">
        <v>51</v>
      </c>
      <c r="B17" s="24" t="s">
        <v>52</v>
      </c>
      <c r="C17" s="13" t="s">
        <v>221</v>
      </c>
      <c r="D17" s="33">
        <v>16</v>
      </c>
      <c r="E17" s="41">
        <f t="shared" si="6"/>
        <v>18</v>
      </c>
      <c r="F17" s="30">
        <v>0</v>
      </c>
      <c r="G17" s="28">
        <v>0</v>
      </c>
      <c r="H17" s="28">
        <v>0</v>
      </c>
      <c r="I17" s="73">
        <f t="shared" si="0"/>
        <v>0</v>
      </c>
      <c r="J17" s="27">
        <v>1</v>
      </c>
      <c r="K17" s="28">
        <v>0</v>
      </c>
      <c r="L17" s="28">
        <v>4</v>
      </c>
      <c r="M17" s="71">
        <f t="shared" si="1"/>
        <v>5</v>
      </c>
      <c r="N17" s="27">
        <v>1</v>
      </c>
      <c r="O17" s="28">
        <v>0</v>
      </c>
      <c r="P17" s="28">
        <v>4</v>
      </c>
      <c r="Q17" s="71">
        <f t="shared" si="2"/>
        <v>5</v>
      </c>
      <c r="R17" s="27">
        <v>1</v>
      </c>
      <c r="S17" s="28">
        <v>4</v>
      </c>
      <c r="T17" s="28">
        <v>3</v>
      </c>
      <c r="U17" s="71">
        <f t="shared" si="3"/>
        <v>8</v>
      </c>
      <c r="V17" s="30">
        <v>0</v>
      </c>
      <c r="W17" s="28">
        <v>0</v>
      </c>
      <c r="X17" s="28">
        <v>0</v>
      </c>
      <c r="Y17" s="73">
        <f t="shared" si="4"/>
        <v>0</v>
      </c>
      <c r="Z17" s="27">
        <v>0</v>
      </c>
      <c r="AA17" s="28">
        <v>0</v>
      </c>
      <c r="AB17" s="28">
        <v>0</v>
      </c>
      <c r="AC17" s="71">
        <f t="shared" si="5"/>
        <v>0</v>
      </c>
    </row>
    <row r="18" spans="1:29" ht="12.75" customHeight="1">
      <c r="A18" s="24" t="s">
        <v>53</v>
      </c>
      <c r="B18" s="24" t="s">
        <v>53</v>
      </c>
      <c r="C18" s="13" t="s">
        <v>222</v>
      </c>
      <c r="D18" s="33">
        <v>3</v>
      </c>
      <c r="E18" s="41">
        <f t="shared" si="6"/>
        <v>1</v>
      </c>
      <c r="F18" s="30">
        <v>0</v>
      </c>
      <c r="G18" s="28">
        <v>0</v>
      </c>
      <c r="H18" s="28">
        <v>0</v>
      </c>
      <c r="I18" s="73">
        <f t="shared" si="0"/>
        <v>0</v>
      </c>
      <c r="J18" s="27">
        <v>1</v>
      </c>
      <c r="K18" s="28">
        <v>0</v>
      </c>
      <c r="L18" s="28">
        <v>0</v>
      </c>
      <c r="M18" s="71">
        <f t="shared" si="1"/>
        <v>1</v>
      </c>
      <c r="N18" s="27">
        <v>0</v>
      </c>
      <c r="O18" s="28">
        <v>0</v>
      </c>
      <c r="P18" s="28">
        <v>0</v>
      </c>
      <c r="Q18" s="71">
        <f t="shared" si="2"/>
        <v>0</v>
      </c>
      <c r="R18" s="27">
        <v>0</v>
      </c>
      <c r="S18" s="28">
        <v>0</v>
      </c>
      <c r="T18" s="28">
        <v>0</v>
      </c>
      <c r="U18" s="71">
        <f t="shared" si="3"/>
        <v>0</v>
      </c>
      <c r="V18" s="30">
        <v>0</v>
      </c>
      <c r="W18" s="28">
        <v>0</v>
      </c>
      <c r="X18" s="28">
        <v>0</v>
      </c>
      <c r="Y18" s="73">
        <f t="shared" si="4"/>
        <v>0</v>
      </c>
      <c r="Z18" s="27">
        <v>0</v>
      </c>
      <c r="AA18" s="28">
        <v>0</v>
      </c>
      <c r="AB18" s="28">
        <v>0</v>
      </c>
      <c r="AC18" s="71">
        <f t="shared" si="5"/>
        <v>0</v>
      </c>
    </row>
    <row r="19" spans="1:29" ht="12.75" customHeight="1">
      <c r="A19" s="12" t="s">
        <v>28</v>
      </c>
      <c r="B19" s="12" t="s">
        <v>54</v>
      </c>
      <c r="C19" s="13" t="s">
        <v>293</v>
      </c>
      <c r="D19" s="33">
        <v>131</v>
      </c>
      <c r="E19" s="39">
        <f t="shared" si="6"/>
        <v>1</v>
      </c>
      <c r="F19" s="89">
        <v>0</v>
      </c>
      <c r="G19" s="4">
        <v>0</v>
      </c>
      <c r="H19" s="4">
        <v>0</v>
      </c>
      <c r="I19" s="16">
        <f t="shared" si="0"/>
        <v>0</v>
      </c>
      <c r="J19" s="12">
        <v>0</v>
      </c>
      <c r="K19" s="4">
        <v>0</v>
      </c>
      <c r="L19" s="4">
        <v>0</v>
      </c>
      <c r="M19" s="17">
        <f t="shared" si="1"/>
        <v>0</v>
      </c>
      <c r="N19" s="12">
        <v>0</v>
      </c>
      <c r="O19" s="4">
        <v>0</v>
      </c>
      <c r="P19" s="4">
        <v>0</v>
      </c>
      <c r="Q19" s="17">
        <f t="shared" si="2"/>
        <v>0</v>
      </c>
      <c r="R19" s="12">
        <v>0</v>
      </c>
      <c r="S19" s="4">
        <v>0</v>
      </c>
      <c r="T19" s="4">
        <v>0</v>
      </c>
      <c r="U19" s="17">
        <f t="shared" si="3"/>
        <v>0</v>
      </c>
      <c r="V19" s="89">
        <v>1</v>
      </c>
      <c r="W19" s="4">
        <v>0</v>
      </c>
      <c r="X19" s="4">
        <v>0</v>
      </c>
      <c r="Y19" s="16">
        <f t="shared" si="4"/>
        <v>1</v>
      </c>
      <c r="Z19" s="12">
        <v>0</v>
      </c>
      <c r="AA19" s="4">
        <v>0</v>
      </c>
      <c r="AB19" s="4">
        <v>0</v>
      </c>
      <c r="AC19" s="17">
        <f t="shared" si="5"/>
        <v>0</v>
      </c>
    </row>
  </sheetData>
  <sheetProtection/>
  <mergeCells count="18">
    <mergeCell ref="R5:U5"/>
    <mergeCell ref="V5:Y5"/>
    <mergeCell ref="Z5:AC5"/>
    <mergeCell ref="R4:U4"/>
    <mergeCell ref="F5:I5"/>
    <mergeCell ref="J5:M5"/>
    <mergeCell ref="N5:Q5"/>
    <mergeCell ref="F4:I4"/>
    <mergeCell ref="J4:M4"/>
    <mergeCell ref="N4:Q4"/>
    <mergeCell ref="V4:Y4"/>
    <mergeCell ref="Z4:AC4"/>
    <mergeCell ref="R3:U3"/>
    <mergeCell ref="V3:Y3"/>
    <mergeCell ref="Z3:AC3"/>
    <mergeCell ref="F3:I3"/>
    <mergeCell ref="J3:M3"/>
    <mergeCell ref="N3:Q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3"/>
  <sheetViews>
    <sheetView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23" sqref="B23"/>
    </sheetView>
  </sheetViews>
  <sheetFormatPr defaultColWidth="11.421875" defaultRowHeight="15"/>
  <cols>
    <col min="1" max="2" width="9.7109375" style="0" customWidth="1"/>
    <col min="3" max="3" width="38.421875" style="0" customWidth="1"/>
    <col min="4" max="4" width="5.00390625" style="0" customWidth="1"/>
    <col min="5" max="5" width="8.7109375" style="0" customWidth="1"/>
    <col min="6" max="29" width="5.421875" style="0" customWidth="1"/>
  </cols>
  <sheetData>
    <row r="1" spans="1:33" s="5" customFormat="1" ht="18.75" customHeight="1">
      <c r="A1" s="8" t="s">
        <v>169</v>
      </c>
      <c r="B1"/>
      <c r="C1" s="1"/>
      <c r="D1" s="2"/>
      <c r="E1" s="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 s="1"/>
      <c r="AE1" s="1"/>
      <c r="AF1" s="1"/>
      <c r="AG1" s="9"/>
    </row>
    <row r="2" ht="12.75" customHeight="1" thickBot="1"/>
    <row r="3" spans="1:29" ht="12.75" customHeight="1">
      <c r="A3" s="42" t="s">
        <v>0</v>
      </c>
      <c r="B3" s="10" t="s">
        <v>0</v>
      </c>
      <c r="C3" s="11" t="s">
        <v>121</v>
      </c>
      <c r="D3" s="32"/>
      <c r="E3" s="38" t="s">
        <v>1</v>
      </c>
      <c r="F3" s="90" t="s">
        <v>2</v>
      </c>
      <c r="G3" s="91"/>
      <c r="H3" s="91"/>
      <c r="I3" s="92"/>
      <c r="J3" s="96" t="s">
        <v>3</v>
      </c>
      <c r="K3" s="91"/>
      <c r="L3" s="91"/>
      <c r="M3" s="97"/>
      <c r="N3" s="90" t="s">
        <v>4</v>
      </c>
      <c r="O3" s="91"/>
      <c r="P3" s="91"/>
      <c r="Q3" s="92"/>
      <c r="R3" s="96" t="s">
        <v>5</v>
      </c>
      <c r="S3" s="91"/>
      <c r="T3" s="91"/>
      <c r="U3" s="97"/>
      <c r="V3" s="90" t="s">
        <v>6</v>
      </c>
      <c r="W3" s="91"/>
      <c r="X3" s="91"/>
      <c r="Y3" s="92"/>
      <c r="Z3" s="103" t="s">
        <v>7</v>
      </c>
      <c r="AA3" s="104"/>
      <c r="AB3" s="104"/>
      <c r="AC3" s="105"/>
    </row>
    <row r="4" spans="1:29" ht="12.75" customHeight="1">
      <c r="A4" s="43" t="s">
        <v>26</v>
      </c>
      <c r="B4" s="12" t="s">
        <v>27</v>
      </c>
      <c r="C4" s="23"/>
      <c r="D4" s="33"/>
      <c r="E4" s="39" t="s">
        <v>9</v>
      </c>
      <c r="F4" s="93" t="s">
        <v>108</v>
      </c>
      <c r="G4" s="94"/>
      <c r="H4" s="94"/>
      <c r="I4" s="95"/>
      <c r="J4" s="93" t="s">
        <v>213</v>
      </c>
      <c r="K4" s="94"/>
      <c r="L4" s="94"/>
      <c r="M4" s="95"/>
      <c r="N4" s="93" t="s">
        <v>214</v>
      </c>
      <c r="O4" s="94"/>
      <c r="P4" s="94"/>
      <c r="Q4" s="95"/>
      <c r="R4" s="98" t="s">
        <v>108</v>
      </c>
      <c r="S4" s="94"/>
      <c r="T4" s="94"/>
      <c r="U4" s="99"/>
      <c r="V4" s="93" t="s">
        <v>213</v>
      </c>
      <c r="W4" s="94"/>
      <c r="X4" s="94"/>
      <c r="Y4" s="95"/>
      <c r="Z4" s="100" t="s">
        <v>108</v>
      </c>
      <c r="AA4" s="101"/>
      <c r="AB4" s="101"/>
      <c r="AC4" s="102"/>
    </row>
    <row r="5" spans="1:29" ht="12.75" customHeight="1">
      <c r="A5" s="43"/>
      <c r="B5" s="12"/>
      <c r="C5" s="23"/>
      <c r="D5" s="33"/>
      <c r="E5" s="39"/>
      <c r="F5" s="93" t="s">
        <v>166</v>
      </c>
      <c r="G5" s="94"/>
      <c r="H5" s="94"/>
      <c r="I5" s="95"/>
      <c r="J5" s="93" t="s">
        <v>167</v>
      </c>
      <c r="K5" s="94"/>
      <c r="L5" s="94"/>
      <c r="M5" s="95"/>
      <c r="N5" s="93" t="s">
        <v>168</v>
      </c>
      <c r="O5" s="94"/>
      <c r="P5" s="94"/>
      <c r="Q5" s="95"/>
      <c r="R5" s="98" t="s">
        <v>278</v>
      </c>
      <c r="S5" s="94"/>
      <c r="T5" s="94"/>
      <c r="U5" s="99"/>
      <c r="V5" s="93" t="s">
        <v>279</v>
      </c>
      <c r="W5" s="94"/>
      <c r="X5" s="94"/>
      <c r="Y5" s="95"/>
      <c r="Z5" s="100" t="s">
        <v>291</v>
      </c>
      <c r="AA5" s="101"/>
      <c r="AB5" s="101"/>
      <c r="AC5" s="102"/>
    </row>
    <row r="6" spans="1:29" ht="12.75" customHeight="1" thickBot="1">
      <c r="A6" s="64"/>
      <c r="B6" s="65"/>
      <c r="C6" s="14"/>
      <c r="D6" s="44"/>
      <c r="E6" s="62"/>
      <c r="F6" s="68"/>
      <c r="G6" s="69"/>
      <c r="H6" s="69"/>
      <c r="I6" s="70"/>
      <c r="J6" s="65"/>
      <c r="K6" s="69"/>
      <c r="L6" s="69"/>
      <c r="M6" s="74"/>
      <c r="N6" s="68"/>
      <c r="O6" s="72"/>
      <c r="P6" s="69"/>
      <c r="Q6" s="70"/>
      <c r="R6" s="65"/>
      <c r="S6" s="72"/>
      <c r="T6" s="69"/>
      <c r="U6" s="74"/>
      <c r="V6" s="68"/>
      <c r="W6" s="69"/>
      <c r="X6" s="69"/>
      <c r="Y6" s="70"/>
      <c r="Z6" s="65"/>
      <c r="AA6" s="69"/>
      <c r="AB6" s="69"/>
      <c r="AC6" s="74"/>
    </row>
    <row r="7" spans="1:29" ht="12.75" customHeight="1" thickBot="1">
      <c r="A7" s="59"/>
      <c r="B7" s="49"/>
      <c r="C7" s="50" t="s">
        <v>10</v>
      </c>
      <c r="D7" s="57" t="s">
        <v>11</v>
      </c>
      <c r="E7" s="48"/>
      <c r="F7" s="52" t="s">
        <v>12</v>
      </c>
      <c r="G7" s="50" t="s">
        <v>13</v>
      </c>
      <c r="H7" s="50" t="s">
        <v>14</v>
      </c>
      <c r="I7" s="54" t="s">
        <v>15</v>
      </c>
      <c r="J7" s="49" t="s">
        <v>12</v>
      </c>
      <c r="K7" s="50" t="s">
        <v>13</v>
      </c>
      <c r="L7" s="50" t="s">
        <v>14</v>
      </c>
      <c r="M7" s="53" t="s">
        <v>15</v>
      </c>
      <c r="N7" s="49" t="s">
        <v>12</v>
      </c>
      <c r="O7" s="50" t="s">
        <v>13</v>
      </c>
      <c r="P7" s="50" t="s">
        <v>14</v>
      </c>
      <c r="Q7" s="53" t="s">
        <v>15</v>
      </c>
      <c r="R7" s="49" t="s">
        <v>12</v>
      </c>
      <c r="S7" s="50" t="s">
        <v>13</v>
      </c>
      <c r="T7" s="50" t="s">
        <v>14</v>
      </c>
      <c r="U7" s="53" t="s">
        <v>15</v>
      </c>
      <c r="V7" s="49" t="s">
        <v>12</v>
      </c>
      <c r="W7" s="50" t="s">
        <v>13</v>
      </c>
      <c r="X7" s="50" t="s">
        <v>14</v>
      </c>
      <c r="Y7" s="53" t="s">
        <v>15</v>
      </c>
      <c r="Z7" s="49" t="s">
        <v>12</v>
      </c>
      <c r="AA7" s="50" t="s">
        <v>13</v>
      </c>
      <c r="AB7" s="50" t="s">
        <v>14</v>
      </c>
      <c r="AC7" s="53" t="s">
        <v>15</v>
      </c>
    </row>
    <row r="8" spans="1:29" ht="12.75" customHeight="1">
      <c r="A8" s="24" t="s">
        <v>47</v>
      </c>
      <c r="B8" s="24" t="s">
        <v>16</v>
      </c>
      <c r="C8" s="26" t="s">
        <v>97</v>
      </c>
      <c r="D8" s="45">
        <v>101</v>
      </c>
      <c r="E8" s="41">
        <f>I8+M8+Q8+U8+Y8+AC8</f>
        <v>112</v>
      </c>
      <c r="F8" s="30">
        <v>1</v>
      </c>
      <c r="G8" s="28">
        <v>4</v>
      </c>
      <c r="H8" s="28">
        <v>15</v>
      </c>
      <c r="I8" s="73">
        <f aca="true" t="shared" si="0" ref="I8:I18">H8+G8+F8</f>
        <v>20</v>
      </c>
      <c r="J8" s="27">
        <v>1</v>
      </c>
      <c r="K8" s="28">
        <v>4</v>
      </c>
      <c r="L8" s="28">
        <v>15</v>
      </c>
      <c r="M8" s="71">
        <f aca="true" t="shared" si="1" ref="M8:M18">L8+K8+J8</f>
        <v>20</v>
      </c>
      <c r="N8" s="27">
        <v>2</v>
      </c>
      <c r="O8" s="28">
        <v>5</v>
      </c>
      <c r="P8" s="28">
        <v>20</v>
      </c>
      <c r="Q8" s="71">
        <f aca="true" t="shared" si="2" ref="Q8:Q18">P8+O8+N8</f>
        <v>27</v>
      </c>
      <c r="R8" s="27">
        <v>1</v>
      </c>
      <c r="S8" s="28">
        <v>5</v>
      </c>
      <c r="T8" s="28">
        <v>12</v>
      </c>
      <c r="U8" s="71">
        <f aca="true" t="shared" si="3" ref="U8:U18">T8+S8+R8</f>
        <v>18</v>
      </c>
      <c r="V8" s="30">
        <v>2</v>
      </c>
      <c r="W8" s="28">
        <v>5</v>
      </c>
      <c r="X8" s="28">
        <v>20</v>
      </c>
      <c r="Y8" s="73">
        <f aca="true" t="shared" si="4" ref="Y8:Y18">X8+W8+V8</f>
        <v>27</v>
      </c>
      <c r="Z8" s="27">
        <v>0</v>
      </c>
      <c r="AA8" s="28">
        <v>0</v>
      </c>
      <c r="AB8" s="28">
        <v>0</v>
      </c>
      <c r="AC8" s="71">
        <f aca="true" t="shared" si="5" ref="AC8:AC18">AB8+AA8+Z8</f>
        <v>0</v>
      </c>
    </row>
    <row r="9" spans="1:29" ht="12.75" customHeight="1">
      <c r="A9" s="24" t="s">
        <v>16</v>
      </c>
      <c r="B9" s="24" t="s">
        <v>47</v>
      </c>
      <c r="C9" s="15" t="s">
        <v>30</v>
      </c>
      <c r="D9" s="34">
        <v>39</v>
      </c>
      <c r="E9" s="41">
        <f aca="true" t="shared" si="6" ref="E9:E23">I9+M9+Q9+U9+Y9+AC9</f>
        <v>105</v>
      </c>
      <c r="F9" s="30">
        <v>1</v>
      </c>
      <c r="G9" s="28">
        <v>3</v>
      </c>
      <c r="H9" s="28">
        <v>20</v>
      </c>
      <c r="I9" s="73">
        <f t="shared" si="0"/>
        <v>24</v>
      </c>
      <c r="J9" s="27">
        <v>2</v>
      </c>
      <c r="K9" s="28">
        <v>5</v>
      </c>
      <c r="L9" s="28">
        <v>20</v>
      </c>
      <c r="M9" s="71">
        <f t="shared" si="1"/>
        <v>27</v>
      </c>
      <c r="N9" s="27">
        <v>1</v>
      </c>
      <c r="O9" s="28">
        <v>4</v>
      </c>
      <c r="P9" s="28">
        <v>12</v>
      </c>
      <c r="Q9" s="71">
        <f t="shared" si="2"/>
        <v>17</v>
      </c>
      <c r="R9" s="27">
        <v>2</v>
      </c>
      <c r="S9" s="28">
        <v>0</v>
      </c>
      <c r="T9" s="28">
        <v>15</v>
      </c>
      <c r="U9" s="71">
        <f t="shared" si="3"/>
        <v>17</v>
      </c>
      <c r="V9" s="30">
        <v>1</v>
      </c>
      <c r="W9" s="28">
        <v>4</v>
      </c>
      <c r="X9" s="28">
        <v>15</v>
      </c>
      <c r="Y9" s="73">
        <f t="shared" si="4"/>
        <v>20</v>
      </c>
      <c r="Z9" s="27">
        <v>0</v>
      </c>
      <c r="AA9" s="28">
        <v>0</v>
      </c>
      <c r="AB9" s="28">
        <v>0</v>
      </c>
      <c r="AC9" s="71">
        <f t="shared" si="5"/>
        <v>0</v>
      </c>
    </row>
    <row r="10" spans="1:29" ht="12.75" customHeight="1">
      <c r="A10" s="24" t="s">
        <v>48</v>
      </c>
      <c r="B10" s="24" t="s">
        <v>48</v>
      </c>
      <c r="C10" s="15" t="s">
        <v>179</v>
      </c>
      <c r="D10" s="33">
        <v>50</v>
      </c>
      <c r="E10" s="41">
        <f t="shared" si="6"/>
        <v>62</v>
      </c>
      <c r="F10" s="30">
        <v>1</v>
      </c>
      <c r="G10" s="28">
        <v>1</v>
      </c>
      <c r="H10" s="28">
        <v>10</v>
      </c>
      <c r="I10" s="73">
        <f t="shared" si="0"/>
        <v>12</v>
      </c>
      <c r="J10" s="27">
        <v>0</v>
      </c>
      <c r="K10" s="28">
        <v>0</v>
      </c>
      <c r="L10" s="28">
        <v>0</v>
      </c>
      <c r="M10" s="71">
        <f t="shared" si="1"/>
        <v>0</v>
      </c>
      <c r="N10" s="27">
        <v>1</v>
      </c>
      <c r="O10" s="28">
        <v>0</v>
      </c>
      <c r="P10" s="28">
        <v>8</v>
      </c>
      <c r="Q10" s="71">
        <f t="shared" si="2"/>
        <v>9</v>
      </c>
      <c r="R10" s="27">
        <v>1</v>
      </c>
      <c r="S10" s="28">
        <v>4</v>
      </c>
      <c r="T10" s="28">
        <v>20</v>
      </c>
      <c r="U10" s="71">
        <f t="shared" si="3"/>
        <v>25</v>
      </c>
      <c r="V10" s="30">
        <v>1</v>
      </c>
      <c r="W10" s="28">
        <v>3</v>
      </c>
      <c r="X10" s="28">
        <v>12</v>
      </c>
      <c r="Y10" s="73">
        <f t="shared" si="4"/>
        <v>16</v>
      </c>
      <c r="Z10" s="27">
        <v>0</v>
      </c>
      <c r="AA10" s="28">
        <v>0</v>
      </c>
      <c r="AB10" s="28">
        <v>0</v>
      </c>
      <c r="AC10" s="71">
        <f t="shared" si="5"/>
        <v>0</v>
      </c>
    </row>
    <row r="11" spans="1:29" ht="12.75" customHeight="1">
      <c r="A11" s="24" t="s">
        <v>110</v>
      </c>
      <c r="B11" s="24" t="s">
        <v>110</v>
      </c>
      <c r="C11" s="20" t="s">
        <v>43</v>
      </c>
      <c r="D11" s="46">
        <v>5</v>
      </c>
      <c r="E11" s="41">
        <f t="shared" si="6"/>
        <v>44</v>
      </c>
      <c r="F11" s="30">
        <v>1</v>
      </c>
      <c r="G11" s="28">
        <v>0</v>
      </c>
      <c r="H11" s="28">
        <v>4</v>
      </c>
      <c r="I11" s="73">
        <f t="shared" si="0"/>
        <v>5</v>
      </c>
      <c r="J11" s="27">
        <v>1</v>
      </c>
      <c r="K11" s="28">
        <v>0</v>
      </c>
      <c r="L11" s="28">
        <v>4</v>
      </c>
      <c r="M11" s="71">
        <f t="shared" si="1"/>
        <v>5</v>
      </c>
      <c r="N11" s="27">
        <v>1</v>
      </c>
      <c r="O11" s="28">
        <v>3</v>
      </c>
      <c r="P11" s="28">
        <v>15</v>
      </c>
      <c r="Q11" s="71">
        <f t="shared" si="2"/>
        <v>19</v>
      </c>
      <c r="R11" s="27">
        <v>1</v>
      </c>
      <c r="S11" s="28">
        <v>3</v>
      </c>
      <c r="T11" s="28">
        <v>10</v>
      </c>
      <c r="U11" s="71">
        <f t="shared" si="3"/>
        <v>14</v>
      </c>
      <c r="V11" s="30">
        <v>1</v>
      </c>
      <c r="W11" s="28">
        <v>0</v>
      </c>
      <c r="X11" s="28">
        <v>0</v>
      </c>
      <c r="Y11" s="73">
        <f t="shared" si="4"/>
        <v>1</v>
      </c>
      <c r="Z11" s="27">
        <v>0</v>
      </c>
      <c r="AA11" s="28">
        <v>0</v>
      </c>
      <c r="AB11" s="28">
        <v>0</v>
      </c>
      <c r="AC11" s="71">
        <f t="shared" si="5"/>
        <v>0</v>
      </c>
    </row>
    <row r="12" spans="1:29" ht="12.75" customHeight="1">
      <c r="A12" s="24" t="s">
        <v>111</v>
      </c>
      <c r="B12" s="24" t="s">
        <v>111</v>
      </c>
      <c r="C12" s="15" t="s">
        <v>115</v>
      </c>
      <c r="D12" s="34">
        <v>4</v>
      </c>
      <c r="E12" s="41">
        <f t="shared" si="6"/>
        <v>38</v>
      </c>
      <c r="F12" s="30">
        <v>1</v>
      </c>
      <c r="G12" s="28">
        <v>0</v>
      </c>
      <c r="H12" s="28">
        <v>0</v>
      </c>
      <c r="I12" s="73">
        <f t="shared" si="0"/>
        <v>1</v>
      </c>
      <c r="J12" s="27">
        <v>1</v>
      </c>
      <c r="K12" s="28">
        <v>2</v>
      </c>
      <c r="L12" s="28">
        <v>8</v>
      </c>
      <c r="M12" s="71">
        <f t="shared" si="1"/>
        <v>11</v>
      </c>
      <c r="N12" s="27">
        <v>1</v>
      </c>
      <c r="O12" s="28">
        <v>2</v>
      </c>
      <c r="P12" s="28">
        <v>10</v>
      </c>
      <c r="Q12" s="71">
        <f t="shared" si="2"/>
        <v>13</v>
      </c>
      <c r="R12" s="27">
        <v>0</v>
      </c>
      <c r="S12" s="28">
        <v>0</v>
      </c>
      <c r="T12" s="28">
        <v>0</v>
      </c>
      <c r="U12" s="71">
        <f t="shared" si="3"/>
        <v>0</v>
      </c>
      <c r="V12" s="30">
        <v>1</v>
      </c>
      <c r="W12" s="28">
        <v>2</v>
      </c>
      <c r="X12" s="28">
        <v>10</v>
      </c>
      <c r="Y12" s="73">
        <f t="shared" si="4"/>
        <v>13</v>
      </c>
      <c r="Z12" s="27">
        <v>0</v>
      </c>
      <c r="AA12" s="28">
        <v>0</v>
      </c>
      <c r="AB12" s="28">
        <v>0</v>
      </c>
      <c r="AC12" s="71">
        <f t="shared" si="5"/>
        <v>0</v>
      </c>
    </row>
    <row r="13" spans="1:29" ht="12.75" customHeight="1">
      <c r="A13" s="24" t="s">
        <v>113</v>
      </c>
      <c r="B13" s="24" t="s">
        <v>113</v>
      </c>
      <c r="C13" s="20" t="s">
        <v>173</v>
      </c>
      <c r="D13" s="46">
        <v>1</v>
      </c>
      <c r="E13" s="41">
        <f t="shared" si="6"/>
        <v>21</v>
      </c>
      <c r="F13" s="30">
        <v>2</v>
      </c>
      <c r="G13" s="28">
        <v>5</v>
      </c>
      <c r="H13" s="28">
        <v>12</v>
      </c>
      <c r="I13" s="73">
        <f t="shared" si="0"/>
        <v>19</v>
      </c>
      <c r="J13" s="27">
        <v>0</v>
      </c>
      <c r="K13" s="28">
        <v>0</v>
      </c>
      <c r="L13" s="28">
        <v>0</v>
      </c>
      <c r="M13" s="71">
        <f t="shared" si="1"/>
        <v>0</v>
      </c>
      <c r="N13" s="27">
        <v>1</v>
      </c>
      <c r="O13" s="28">
        <v>0</v>
      </c>
      <c r="P13" s="28">
        <v>0</v>
      </c>
      <c r="Q13" s="71">
        <f t="shared" si="2"/>
        <v>1</v>
      </c>
      <c r="R13" s="27">
        <v>1</v>
      </c>
      <c r="S13" s="28">
        <v>0</v>
      </c>
      <c r="T13" s="28">
        <v>0</v>
      </c>
      <c r="U13" s="71">
        <f t="shared" si="3"/>
        <v>1</v>
      </c>
      <c r="V13" s="30">
        <v>0</v>
      </c>
      <c r="W13" s="28">
        <v>0</v>
      </c>
      <c r="X13" s="28">
        <v>0</v>
      </c>
      <c r="Y13" s="73">
        <f t="shared" si="4"/>
        <v>0</v>
      </c>
      <c r="Z13" s="27">
        <v>0</v>
      </c>
      <c r="AA13" s="28">
        <v>0</v>
      </c>
      <c r="AB13" s="28">
        <v>0</v>
      </c>
      <c r="AC13" s="71">
        <f t="shared" si="5"/>
        <v>0</v>
      </c>
    </row>
    <row r="14" spans="1:29" ht="12.75" customHeight="1">
      <c r="A14" s="24" t="s">
        <v>52</v>
      </c>
      <c r="B14" s="24" t="s">
        <v>259</v>
      </c>
      <c r="C14" s="15" t="s">
        <v>228</v>
      </c>
      <c r="D14" s="34">
        <v>22</v>
      </c>
      <c r="E14" s="41">
        <f t="shared" si="6"/>
        <v>19</v>
      </c>
      <c r="F14" s="30">
        <v>0</v>
      </c>
      <c r="G14" s="28">
        <v>0</v>
      </c>
      <c r="H14" s="28">
        <v>0</v>
      </c>
      <c r="I14" s="73">
        <f t="shared" si="0"/>
        <v>0</v>
      </c>
      <c r="J14" s="27">
        <v>1</v>
      </c>
      <c r="K14" s="28">
        <v>1</v>
      </c>
      <c r="L14" s="28">
        <v>0</v>
      </c>
      <c r="M14" s="71">
        <f t="shared" si="1"/>
        <v>2</v>
      </c>
      <c r="N14" s="27">
        <v>1</v>
      </c>
      <c r="O14" s="28">
        <v>0</v>
      </c>
      <c r="P14" s="28">
        <v>6</v>
      </c>
      <c r="Q14" s="71">
        <f t="shared" si="2"/>
        <v>7</v>
      </c>
      <c r="R14" s="27">
        <v>0</v>
      </c>
      <c r="S14" s="28">
        <v>0</v>
      </c>
      <c r="T14" s="28">
        <v>0</v>
      </c>
      <c r="U14" s="71">
        <f t="shared" si="3"/>
        <v>0</v>
      </c>
      <c r="V14" s="30">
        <v>1</v>
      </c>
      <c r="W14" s="28">
        <v>1</v>
      </c>
      <c r="X14" s="28">
        <v>8</v>
      </c>
      <c r="Y14" s="73">
        <f t="shared" si="4"/>
        <v>10</v>
      </c>
      <c r="Z14" s="27">
        <v>0</v>
      </c>
      <c r="AA14" s="28">
        <v>0</v>
      </c>
      <c r="AB14" s="28">
        <v>0</v>
      </c>
      <c r="AC14" s="71">
        <f t="shared" si="5"/>
        <v>0</v>
      </c>
    </row>
    <row r="15" spans="1:29" ht="12.75" customHeight="1">
      <c r="A15" s="24" t="s">
        <v>49</v>
      </c>
      <c r="B15" s="24" t="s">
        <v>50</v>
      </c>
      <c r="C15" s="20" t="s">
        <v>223</v>
      </c>
      <c r="D15" s="46">
        <v>117</v>
      </c>
      <c r="E15" s="41">
        <f t="shared" si="6"/>
        <v>14</v>
      </c>
      <c r="F15" s="30">
        <v>0</v>
      </c>
      <c r="G15" s="28">
        <v>0</v>
      </c>
      <c r="H15" s="28">
        <v>0</v>
      </c>
      <c r="I15" s="73">
        <f t="shared" si="0"/>
        <v>0</v>
      </c>
      <c r="J15" s="27">
        <v>1</v>
      </c>
      <c r="K15" s="28">
        <v>3</v>
      </c>
      <c r="L15" s="28">
        <v>10</v>
      </c>
      <c r="M15" s="71">
        <f t="shared" si="1"/>
        <v>14</v>
      </c>
      <c r="N15" s="27">
        <v>0</v>
      </c>
      <c r="O15" s="28">
        <v>0</v>
      </c>
      <c r="P15" s="28">
        <v>0</v>
      </c>
      <c r="Q15" s="71">
        <f t="shared" si="2"/>
        <v>0</v>
      </c>
      <c r="R15" s="27">
        <v>0</v>
      </c>
      <c r="S15" s="28">
        <v>0</v>
      </c>
      <c r="T15" s="28">
        <v>0</v>
      </c>
      <c r="U15" s="71">
        <f t="shared" si="3"/>
        <v>0</v>
      </c>
      <c r="V15" s="30">
        <v>0</v>
      </c>
      <c r="W15" s="28">
        <v>0</v>
      </c>
      <c r="X15" s="28">
        <v>0</v>
      </c>
      <c r="Y15" s="73">
        <f t="shared" si="4"/>
        <v>0</v>
      </c>
      <c r="Z15" s="27">
        <v>0</v>
      </c>
      <c r="AA15" s="28">
        <v>0</v>
      </c>
      <c r="AB15" s="28">
        <v>0</v>
      </c>
      <c r="AC15" s="71">
        <f t="shared" si="5"/>
        <v>0</v>
      </c>
    </row>
    <row r="16" spans="1:29" ht="12.75" customHeight="1">
      <c r="A16" s="24" t="s">
        <v>50</v>
      </c>
      <c r="B16" s="24" t="s">
        <v>51</v>
      </c>
      <c r="C16" s="13" t="s">
        <v>124</v>
      </c>
      <c r="D16" s="33">
        <v>6</v>
      </c>
      <c r="E16" s="41">
        <f t="shared" si="6"/>
        <v>13</v>
      </c>
      <c r="F16" s="30">
        <v>1</v>
      </c>
      <c r="G16" s="28">
        <v>2</v>
      </c>
      <c r="H16" s="28">
        <v>8</v>
      </c>
      <c r="I16" s="73">
        <f t="shared" si="0"/>
        <v>11</v>
      </c>
      <c r="J16" s="27">
        <v>0</v>
      </c>
      <c r="K16" s="28">
        <v>0</v>
      </c>
      <c r="L16" s="28">
        <v>0</v>
      </c>
      <c r="M16" s="71">
        <f t="shared" si="1"/>
        <v>0</v>
      </c>
      <c r="N16" s="27">
        <v>1</v>
      </c>
      <c r="O16" s="28">
        <v>1</v>
      </c>
      <c r="P16" s="28">
        <v>0</v>
      </c>
      <c r="Q16" s="71">
        <f t="shared" si="2"/>
        <v>2</v>
      </c>
      <c r="R16" s="27">
        <v>0</v>
      </c>
      <c r="S16" s="28">
        <v>0</v>
      </c>
      <c r="T16" s="28">
        <v>0</v>
      </c>
      <c r="U16" s="71">
        <f t="shared" si="3"/>
        <v>0</v>
      </c>
      <c r="V16" s="30">
        <v>0</v>
      </c>
      <c r="W16" s="28">
        <v>0</v>
      </c>
      <c r="X16" s="28">
        <v>0</v>
      </c>
      <c r="Y16" s="73">
        <f t="shared" si="4"/>
        <v>0</v>
      </c>
      <c r="Z16" s="27">
        <v>0</v>
      </c>
      <c r="AA16" s="28">
        <v>0</v>
      </c>
      <c r="AB16" s="28">
        <v>0</v>
      </c>
      <c r="AC16" s="71">
        <f t="shared" si="5"/>
        <v>0</v>
      </c>
    </row>
    <row r="17" spans="1:29" ht="12.75" customHeight="1">
      <c r="A17" s="24" t="s">
        <v>51</v>
      </c>
      <c r="B17" s="24" t="s">
        <v>52</v>
      </c>
      <c r="C17" s="15" t="s">
        <v>224</v>
      </c>
      <c r="D17" s="34">
        <v>111</v>
      </c>
      <c r="E17" s="41">
        <f t="shared" si="6"/>
        <v>13</v>
      </c>
      <c r="F17" s="30">
        <v>0</v>
      </c>
      <c r="G17" s="28">
        <v>0</v>
      </c>
      <c r="H17" s="28">
        <v>0</v>
      </c>
      <c r="I17" s="73">
        <f t="shared" si="0"/>
        <v>0</v>
      </c>
      <c r="J17" s="27">
        <v>1</v>
      </c>
      <c r="K17" s="28">
        <v>0</v>
      </c>
      <c r="L17" s="28">
        <v>12</v>
      </c>
      <c r="M17" s="71">
        <f t="shared" si="1"/>
        <v>13</v>
      </c>
      <c r="N17" s="27">
        <v>0</v>
      </c>
      <c r="O17" s="28">
        <v>0</v>
      </c>
      <c r="P17" s="28">
        <v>0</v>
      </c>
      <c r="Q17" s="71">
        <f t="shared" si="2"/>
        <v>0</v>
      </c>
      <c r="R17" s="27">
        <v>0</v>
      </c>
      <c r="S17" s="28">
        <v>0</v>
      </c>
      <c r="T17" s="28">
        <v>0</v>
      </c>
      <c r="U17" s="71">
        <f t="shared" si="3"/>
        <v>0</v>
      </c>
      <c r="V17" s="30">
        <v>0</v>
      </c>
      <c r="W17" s="28">
        <v>0</v>
      </c>
      <c r="X17" s="28">
        <v>0</v>
      </c>
      <c r="Y17" s="73">
        <f t="shared" si="4"/>
        <v>0</v>
      </c>
      <c r="Z17" s="27">
        <v>0</v>
      </c>
      <c r="AA17" s="28">
        <v>0</v>
      </c>
      <c r="AB17" s="28">
        <v>0</v>
      </c>
      <c r="AC17" s="71">
        <f t="shared" si="5"/>
        <v>0</v>
      </c>
    </row>
    <row r="18" spans="1:29" ht="12.75" customHeight="1">
      <c r="A18" s="24" t="s">
        <v>53</v>
      </c>
      <c r="B18" s="24" t="s">
        <v>53</v>
      </c>
      <c r="C18" s="15" t="s">
        <v>82</v>
      </c>
      <c r="D18" s="34">
        <v>8</v>
      </c>
      <c r="E18" s="41">
        <f t="shared" si="6"/>
        <v>7</v>
      </c>
      <c r="F18" s="30">
        <v>1</v>
      </c>
      <c r="G18" s="28">
        <v>0</v>
      </c>
      <c r="H18" s="28">
        <v>6</v>
      </c>
      <c r="I18" s="73">
        <f t="shared" si="0"/>
        <v>7</v>
      </c>
      <c r="J18" s="27">
        <v>0</v>
      </c>
      <c r="K18" s="28">
        <v>0</v>
      </c>
      <c r="L18" s="28">
        <v>0</v>
      </c>
      <c r="M18" s="71">
        <f t="shared" si="1"/>
        <v>0</v>
      </c>
      <c r="N18" s="27">
        <v>0</v>
      </c>
      <c r="O18" s="28">
        <v>0</v>
      </c>
      <c r="P18" s="28">
        <v>0</v>
      </c>
      <c r="Q18" s="71">
        <f t="shared" si="2"/>
        <v>0</v>
      </c>
      <c r="R18" s="27">
        <v>0</v>
      </c>
      <c r="S18" s="28">
        <v>0</v>
      </c>
      <c r="T18" s="28">
        <v>0</v>
      </c>
      <c r="U18" s="71">
        <f t="shared" si="3"/>
        <v>0</v>
      </c>
      <c r="V18" s="30">
        <v>0</v>
      </c>
      <c r="W18" s="28">
        <v>0</v>
      </c>
      <c r="X18" s="28">
        <v>0</v>
      </c>
      <c r="Y18" s="73">
        <f t="shared" si="4"/>
        <v>0</v>
      </c>
      <c r="Z18" s="27">
        <v>0</v>
      </c>
      <c r="AA18" s="28">
        <v>0</v>
      </c>
      <c r="AB18" s="28">
        <v>0</v>
      </c>
      <c r="AC18" s="71">
        <f t="shared" si="5"/>
        <v>0</v>
      </c>
    </row>
    <row r="19" spans="1:29" ht="12.75" customHeight="1">
      <c r="A19" s="24" t="s">
        <v>54</v>
      </c>
      <c r="B19" s="24" t="s">
        <v>54</v>
      </c>
      <c r="C19" s="15" t="s">
        <v>225</v>
      </c>
      <c r="D19" s="34">
        <v>33</v>
      </c>
      <c r="E19" s="41">
        <f t="shared" si="6"/>
        <v>7</v>
      </c>
      <c r="F19" s="30">
        <v>0</v>
      </c>
      <c r="G19" s="28">
        <v>0</v>
      </c>
      <c r="H19" s="28">
        <v>0</v>
      </c>
      <c r="I19" s="73">
        <f>H19+G19+F19</f>
        <v>0</v>
      </c>
      <c r="J19" s="27">
        <v>1</v>
      </c>
      <c r="K19" s="28">
        <v>0</v>
      </c>
      <c r="L19" s="28">
        <v>6</v>
      </c>
      <c r="M19" s="71">
        <f>L19+K19+J19</f>
        <v>7</v>
      </c>
      <c r="N19" s="27">
        <v>0</v>
      </c>
      <c r="O19" s="28">
        <v>0</v>
      </c>
      <c r="P19" s="28">
        <v>0</v>
      </c>
      <c r="Q19" s="71">
        <f>P19+O19+N19</f>
        <v>0</v>
      </c>
      <c r="R19" s="27">
        <v>0</v>
      </c>
      <c r="S19" s="28">
        <v>0</v>
      </c>
      <c r="T19" s="28">
        <v>0</v>
      </c>
      <c r="U19" s="71">
        <f>T19+S19+R19</f>
        <v>0</v>
      </c>
      <c r="V19" s="30">
        <v>0</v>
      </c>
      <c r="W19" s="28">
        <v>0</v>
      </c>
      <c r="X19" s="28">
        <v>0</v>
      </c>
      <c r="Y19" s="73">
        <f>X19+W19+V19</f>
        <v>0</v>
      </c>
      <c r="Z19" s="27">
        <v>0</v>
      </c>
      <c r="AA19" s="28">
        <v>0</v>
      </c>
      <c r="AB19" s="28">
        <v>0</v>
      </c>
      <c r="AC19" s="71">
        <f>AB19+AA19+Z19</f>
        <v>0</v>
      </c>
    </row>
    <row r="20" spans="1:29" ht="12.75" customHeight="1">
      <c r="A20" s="24" t="s">
        <v>55</v>
      </c>
      <c r="B20" s="24" t="s">
        <v>55</v>
      </c>
      <c r="C20" s="20" t="s">
        <v>260</v>
      </c>
      <c r="D20" s="46">
        <v>99</v>
      </c>
      <c r="E20" s="41">
        <f t="shared" si="6"/>
        <v>5</v>
      </c>
      <c r="F20" s="30">
        <v>0</v>
      </c>
      <c r="G20" s="28">
        <v>0</v>
      </c>
      <c r="H20" s="28">
        <v>0</v>
      </c>
      <c r="I20" s="73">
        <f>H20+G20+F20</f>
        <v>0</v>
      </c>
      <c r="J20" s="27">
        <v>0</v>
      </c>
      <c r="K20" s="28">
        <v>0</v>
      </c>
      <c r="L20" s="28">
        <v>0</v>
      </c>
      <c r="M20" s="71">
        <f>L20+K20+J20</f>
        <v>0</v>
      </c>
      <c r="N20" s="27">
        <v>1</v>
      </c>
      <c r="O20" s="28">
        <v>0</v>
      </c>
      <c r="P20" s="28">
        <v>4</v>
      </c>
      <c r="Q20" s="71">
        <f>P20+O20+N20</f>
        <v>5</v>
      </c>
      <c r="R20" s="27">
        <v>0</v>
      </c>
      <c r="S20" s="28">
        <v>0</v>
      </c>
      <c r="T20" s="28">
        <v>0</v>
      </c>
      <c r="U20" s="71">
        <f>T20+S20+R20</f>
        <v>0</v>
      </c>
      <c r="V20" s="30">
        <v>0</v>
      </c>
      <c r="W20" s="28">
        <v>0</v>
      </c>
      <c r="X20" s="28">
        <v>0</v>
      </c>
      <c r="Y20" s="73">
        <f>X20+W20+V20</f>
        <v>0</v>
      </c>
      <c r="Z20" s="27">
        <v>0</v>
      </c>
      <c r="AA20" s="28">
        <v>0</v>
      </c>
      <c r="AB20" s="28">
        <v>0</v>
      </c>
      <c r="AC20" s="71">
        <f>AB20+AA20+Z20</f>
        <v>0</v>
      </c>
    </row>
    <row r="21" spans="1:29" ht="12.75" customHeight="1">
      <c r="A21" s="24" t="s">
        <v>42</v>
      </c>
      <c r="B21" s="24" t="s">
        <v>42</v>
      </c>
      <c r="C21" s="15" t="s">
        <v>226</v>
      </c>
      <c r="D21" s="34">
        <v>7</v>
      </c>
      <c r="E21" s="41">
        <f t="shared" si="6"/>
        <v>4</v>
      </c>
      <c r="F21" s="30">
        <v>0</v>
      </c>
      <c r="G21" s="28">
        <v>0</v>
      </c>
      <c r="H21" s="28">
        <v>0</v>
      </c>
      <c r="I21" s="73">
        <f>H21+G21+F21</f>
        <v>0</v>
      </c>
      <c r="J21" s="27">
        <v>1</v>
      </c>
      <c r="K21" s="28">
        <v>0</v>
      </c>
      <c r="L21" s="28">
        <v>3</v>
      </c>
      <c r="M21" s="71">
        <f>L21+K21+J21</f>
        <v>4</v>
      </c>
      <c r="N21" s="27">
        <v>0</v>
      </c>
      <c r="O21" s="28">
        <v>0</v>
      </c>
      <c r="P21" s="28">
        <v>0</v>
      </c>
      <c r="Q21" s="71">
        <f>P21+O21+N21</f>
        <v>0</v>
      </c>
      <c r="R21" s="27">
        <v>0</v>
      </c>
      <c r="S21" s="28">
        <v>0</v>
      </c>
      <c r="T21" s="28">
        <v>0</v>
      </c>
      <c r="U21" s="71">
        <f>T21+S21+R21</f>
        <v>0</v>
      </c>
      <c r="V21" s="30">
        <v>0</v>
      </c>
      <c r="W21" s="28">
        <v>0</v>
      </c>
      <c r="X21" s="28">
        <v>0</v>
      </c>
      <c r="Y21" s="73">
        <f>X21+W21+V21</f>
        <v>0</v>
      </c>
      <c r="Z21" s="27">
        <v>0</v>
      </c>
      <c r="AA21" s="28">
        <v>0</v>
      </c>
      <c r="AB21" s="28">
        <v>0</v>
      </c>
      <c r="AC21" s="71">
        <f>AB21+AA21+Z21</f>
        <v>0</v>
      </c>
    </row>
    <row r="22" spans="1:29" ht="12.75" customHeight="1">
      <c r="A22" s="24" t="s">
        <v>56</v>
      </c>
      <c r="B22" s="24" t="s">
        <v>56</v>
      </c>
      <c r="C22" s="15" t="s">
        <v>227</v>
      </c>
      <c r="D22" s="34">
        <v>23</v>
      </c>
      <c r="E22" s="41">
        <f t="shared" si="6"/>
        <v>4</v>
      </c>
      <c r="F22" s="30">
        <v>0</v>
      </c>
      <c r="G22" s="28">
        <v>0</v>
      </c>
      <c r="H22" s="28">
        <v>0</v>
      </c>
      <c r="I22" s="73">
        <f>H22+G22+F22</f>
        <v>0</v>
      </c>
      <c r="J22" s="27">
        <v>1</v>
      </c>
      <c r="K22" s="28">
        <v>0</v>
      </c>
      <c r="L22" s="28">
        <v>2</v>
      </c>
      <c r="M22" s="71">
        <f>L22+K22+J22</f>
        <v>3</v>
      </c>
      <c r="N22" s="27">
        <v>1</v>
      </c>
      <c r="O22" s="28">
        <v>0</v>
      </c>
      <c r="P22" s="28">
        <v>0</v>
      </c>
      <c r="Q22" s="71">
        <f>P22+O22+N22</f>
        <v>1</v>
      </c>
      <c r="R22" s="27">
        <v>0</v>
      </c>
      <c r="S22" s="28">
        <v>0</v>
      </c>
      <c r="T22" s="28">
        <v>0</v>
      </c>
      <c r="U22" s="71">
        <f>T22+S22+R22</f>
        <v>0</v>
      </c>
      <c r="V22" s="30">
        <v>0</v>
      </c>
      <c r="W22" s="28">
        <v>0</v>
      </c>
      <c r="X22" s="28">
        <v>0</v>
      </c>
      <c r="Y22" s="73">
        <f>X22+W22+V22</f>
        <v>0</v>
      </c>
      <c r="Z22" s="27">
        <v>0</v>
      </c>
      <c r="AA22" s="28">
        <v>0</v>
      </c>
      <c r="AB22" s="28">
        <v>0</v>
      </c>
      <c r="AC22" s="71">
        <f>AB22+AA22+Z22</f>
        <v>0</v>
      </c>
    </row>
    <row r="23" spans="1:29" ht="12.75" customHeight="1">
      <c r="A23" s="12" t="s">
        <v>298</v>
      </c>
      <c r="B23" s="12" t="s">
        <v>57</v>
      </c>
      <c r="C23" s="20" t="s">
        <v>281</v>
      </c>
      <c r="D23" s="46">
        <v>199</v>
      </c>
      <c r="E23" s="41">
        <f t="shared" si="6"/>
        <v>1</v>
      </c>
      <c r="F23" s="89">
        <v>0</v>
      </c>
      <c r="G23" s="4">
        <v>0</v>
      </c>
      <c r="H23" s="4">
        <v>0</v>
      </c>
      <c r="I23" s="16">
        <f>H23+G23+F23</f>
        <v>0</v>
      </c>
      <c r="J23" s="12">
        <v>0</v>
      </c>
      <c r="K23" s="4">
        <v>0</v>
      </c>
      <c r="L23" s="4">
        <v>0</v>
      </c>
      <c r="M23" s="17">
        <f>L23+K23+J23</f>
        <v>0</v>
      </c>
      <c r="N23" s="12">
        <v>0</v>
      </c>
      <c r="O23" s="4">
        <v>0</v>
      </c>
      <c r="P23" s="4">
        <v>0</v>
      </c>
      <c r="Q23" s="17">
        <f>P23+O23+N23</f>
        <v>0</v>
      </c>
      <c r="R23" s="12">
        <v>1</v>
      </c>
      <c r="S23" s="4">
        <v>0</v>
      </c>
      <c r="T23" s="4">
        <v>0</v>
      </c>
      <c r="U23" s="17">
        <f>T23+S23+R23</f>
        <v>1</v>
      </c>
      <c r="V23" s="89">
        <v>0</v>
      </c>
      <c r="W23" s="4">
        <v>0</v>
      </c>
      <c r="X23" s="4">
        <v>0</v>
      </c>
      <c r="Y23" s="16">
        <f>X23+W23+V23</f>
        <v>0</v>
      </c>
      <c r="Z23" s="12">
        <v>0</v>
      </c>
      <c r="AA23" s="4">
        <v>0</v>
      </c>
      <c r="AB23" s="4">
        <v>0</v>
      </c>
      <c r="AC23" s="17">
        <f>AB23+AA23+Z23</f>
        <v>0</v>
      </c>
    </row>
    <row r="24" ht="12.75" customHeight="1"/>
  </sheetData>
  <sheetProtection/>
  <mergeCells count="18">
    <mergeCell ref="R5:U5"/>
    <mergeCell ref="V5:Y5"/>
    <mergeCell ref="Z5:AC5"/>
    <mergeCell ref="R4:U4"/>
    <mergeCell ref="F5:I5"/>
    <mergeCell ref="J5:M5"/>
    <mergeCell ref="N5:Q5"/>
    <mergeCell ref="F4:I4"/>
    <mergeCell ref="J4:M4"/>
    <mergeCell ref="N4:Q4"/>
    <mergeCell ref="V4:Y4"/>
    <mergeCell ref="Z4:AC4"/>
    <mergeCell ref="R3:U3"/>
    <mergeCell ref="V3:Y3"/>
    <mergeCell ref="Z3:AC3"/>
    <mergeCell ref="F3:I3"/>
    <mergeCell ref="J3:M3"/>
    <mergeCell ref="N3:Q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2"/>
  <sheetViews>
    <sheetView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3" sqref="A3:M18"/>
    </sheetView>
  </sheetViews>
  <sheetFormatPr defaultColWidth="11.421875" defaultRowHeight="15"/>
  <cols>
    <col min="1" max="2" width="9.7109375" style="0" customWidth="1"/>
    <col min="3" max="3" width="38.421875" style="0" customWidth="1"/>
    <col min="4" max="4" width="5.00390625" style="0" customWidth="1"/>
    <col min="5" max="5" width="8.7109375" style="0" customWidth="1"/>
    <col min="6" max="33" width="5.421875" style="0" customWidth="1"/>
  </cols>
  <sheetData>
    <row r="1" spans="1:37" s="5" customFormat="1" ht="18.75" customHeight="1">
      <c r="A1" s="8" t="s">
        <v>169</v>
      </c>
      <c r="B1"/>
      <c r="C1" s="1"/>
      <c r="D1" s="2"/>
      <c r="E1" s="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 s="1"/>
      <c r="AI1" s="1"/>
      <c r="AJ1" s="1"/>
      <c r="AK1" s="9"/>
    </row>
    <row r="2" ht="12.75" customHeight="1" thickBot="1"/>
    <row r="3" spans="1:33" ht="12.75" customHeight="1">
      <c r="A3" s="42" t="s">
        <v>0</v>
      </c>
      <c r="B3" s="10" t="s">
        <v>0</v>
      </c>
      <c r="C3" s="11" t="s">
        <v>208</v>
      </c>
      <c r="D3" s="32"/>
      <c r="E3" s="38" t="s">
        <v>1</v>
      </c>
      <c r="F3" s="90" t="s">
        <v>2</v>
      </c>
      <c r="G3" s="91"/>
      <c r="H3" s="91"/>
      <c r="I3" s="92"/>
      <c r="J3" s="96" t="s">
        <v>3</v>
      </c>
      <c r="K3" s="91"/>
      <c r="L3" s="91"/>
      <c r="M3" s="97"/>
      <c r="N3" s="90" t="s">
        <v>4</v>
      </c>
      <c r="O3" s="91"/>
      <c r="P3" s="91"/>
      <c r="Q3" s="92"/>
      <c r="R3" s="96" t="s">
        <v>5</v>
      </c>
      <c r="S3" s="91"/>
      <c r="T3" s="91"/>
      <c r="U3" s="97"/>
      <c r="V3" s="90" t="s">
        <v>6</v>
      </c>
      <c r="W3" s="91"/>
      <c r="X3" s="91"/>
      <c r="Y3" s="92"/>
      <c r="Z3" s="103" t="s">
        <v>7</v>
      </c>
      <c r="AA3" s="104"/>
      <c r="AB3" s="104"/>
      <c r="AC3" s="105"/>
      <c r="AD3" s="103" t="s">
        <v>8</v>
      </c>
      <c r="AE3" s="104"/>
      <c r="AF3" s="104"/>
      <c r="AG3" s="105"/>
    </row>
    <row r="4" spans="1:33" ht="12.75" customHeight="1">
      <c r="A4" s="43" t="s">
        <v>26</v>
      </c>
      <c r="B4" s="12" t="s">
        <v>27</v>
      </c>
      <c r="C4" s="23"/>
      <c r="D4" s="33"/>
      <c r="E4" s="39" t="s">
        <v>9</v>
      </c>
      <c r="F4" s="93" t="s">
        <v>108</v>
      </c>
      <c r="G4" s="94"/>
      <c r="H4" s="94"/>
      <c r="I4" s="95"/>
      <c r="J4" s="93" t="s">
        <v>213</v>
      </c>
      <c r="K4" s="94"/>
      <c r="L4" s="94"/>
      <c r="M4" s="95"/>
      <c r="N4" s="93" t="s">
        <v>214</v>
      </c>
      <c r="O4" s="94"/>
      <c r="P4" s="94"/>
      <c r="Q4" s="95"/>
      <c r="R4" s="98" t="s">
        <v>108</v>
      </c>
      <c r="S4" s="94"/>
      <c r="T4" s="94"/>
      <c r="U4" s="99"/>
      <c r="V4" s="93" t="s">
        <v>213</v>
      </c>
      <c r="W4" s="94"/>
      <c r="X4" s="94"/>
      <c r="Y4" s="95"/>
      <c r="Z4" s="100" t="s">
        <v>213</v>
      </c>
      <c r="AA4" s="101"/>
      <c r="AB4" s="101"/>
      <c r="AC4" s="102"/>
      <c r="AD4" s="100" t="s">
        <v>108</v>
      </c>
      <c r="AE4" s="101"/>
      <c r="AF4" s="101"/>
      <c r="AG4" s="102"/>
    </row>
    <row r="5" spans="1:33" ht="12.75" customHeight="1">
      <c r="A5" s="43"/>
      <c r="B5" s="12"/>
      <c r="C5" s="23"/>
      <c r="D5" s="33"/>
      <c r="E5" s="39"/>
      <c r="F5" s="93" t="s">
        <v>166</v>
      </c>
      <c r="G5" s="94"/>
      <c r="H5" s="94"/>
      <c r="I5" s="95"/>
      <c r="J5" s="93" t="s">
        <v>167</v>
      </c>
      <c r="K5" s="94"/>
      <c r="L5" s="94"/>
      <c r="M5" s="95"/>
      <c r="N5" s="93" t="s">
        <v>168</v>
      </c>
      <c r="O5" s="94"/>
      <c r="P5" s="94"/>
      <c r="Q5" s="95"/>
      <c r="R5" s="98" t="s">
        <v>278</v>
      </c>
      <c r="S5" s="94"/>
      <c r="T5" s="94"/>
      <c r="U5" s="99"/>
      <c r="V5" s="93" t="s">
        <v>294</v>
      </c>
      <c r="W5" s="94"/>
      <c r="X5" s="94"/>
      <c r="Y5" s="95"/>
      <c r="Z5" s="100" t="s">
        <v>295</v>
      </c>
      <c r="AA5" s="101"/>
      <c r="AB5" s="101"/>
      <c r="AC5" s="102"/>
      <c r="AD5" s="100" t="s">
        <v>291</v>
      </c>
      <c r="AE5" s="101"/>
      <c r="AF5" s="101"/>
      <c r="AG5" s="102"/>
    </row>
    <row r="6" spans="1:33" ht="12.75" customHeight="1" thickBot="1">
      <c r="A6" s="64"/>
      <c r="B6" s="65"/>
      <c r="C6" s="28"/>
      <c r="D6" s="60"/>
      <c r="E6" s="61"/>
      <c r="F6" s="68"/>
      <c r="G6" s="69"/>
      <c r="H6" s="69"/>
      <c r="I6" s="70"/>
      <c r="J6" s="65"/>
      <c r="K6" s="69"/>
      <c r="L6" s="69"/>
      <c r="M6" s="74"/>
      <c r="N6" s="68"/>
      <c r="O6" s="72"/>
      <c r="P6" s="69"/>
      <c r="Q6" s="70"/>
      <c r="R6" s="65"/>
      <c r="S6" s="72"/>
      <c r="T6" s="69"/>
      <c r="U6" s="74"/>
      <c r="V6" s="68"/>
      <c r="W6" s="69"/>
      <c r="X6" s="69"/>
      <c r="Y6" s="70"/>
      <c r="Z6" s="65"/>
      <c r="AA6" s="69"/>
      <c r="AB6" s="69"/>
      <c r="AC6" s="74"/>
      <c r="AD6" s="65"/>
      <c r="AE6" s="69"/>
      <c r="AF6" s="69"/>
      <c r="AG6" s="74"/>
    </row>
    <row r="7" spans="1:33" ht="15.75" thickBot="1">
      <c r="A7" s="59"/>
      <c r="B7" s="49"/>
      <c r="C7" s="50" t="s">
        <v>10</v>
      </c>
      <c r="D7" s="57" t="s">
        <v>11</v>
      </c>
      <c r="E7" s="51"/>
      <c r="F7" s="52" t="s">
        <v>12</v>
      </c>
      <c r="G7" s="50" t="s">
        <v>13</v>
      </c>
      <c r="H7" s="50" t="s">
        <v>14</v>
      </c>
      <c r="I7" s="54" t="s">
        <v>15</v>
      </c>
      <c r="J7" s="49" t="s">
        <v>12</v>
      </c>
      <c r="K7" s="50" t="s">
        <v>13</v>
      </c>
      <c r="L7" s="50" t="s">
        <v>14</v>
      </c>
      <c r="M7" s="53" t="s">
        <v>15</v>
      </c>
      <c r="N7" s="49" t="s">
        <v>12</v>
      </c>
      <c r="O7" s="50" t="s">
        <v>13</v>
      </c>
      <c r="P7" s="50" t="s">
        <v>14</v>
      </c>
      <c r="Q7" s="53" t="s">
        <v>15</v>
      </c>
      <c r="R7" s="49" t="s">
        <v>12</v>
      </c>
      <c r="S7" s="50" t="s">
        <v>13</v>
      </c>
      <c r="T7" s="50" t="s">
        <v>14</v>
      </c>
      <c r="U7" s="53" t="s">
        <v>15</v>
      </c>
      <c r="V7" s="49" t="s">
        <v>12</v>
      </c>
      <c r="W7" s="50" t="s">
        <v>13</v>
      </c>
      <c r="X7" s="50" t="s">
        <v>14</v>
      </c>
      <c r="Y7" s="53" t="s">
        <v>15</v>
      </c>
      <c r="Z7" s="49" t="s">
        <v>12</v>
      </c>
      <c r="AA7" s="50" t="s">
        <v>13</v>
      </c>
      <c r="AB7" s="50" t="s">
        <v>14</v>
      </c>
      <c r="AC7" s="53" t="s">
        <v>15</v>
      </c>
      <c r="AD7" s="49" t="s">
        <v>12</v>
      </c>
      <c r="AE7" s="50" t="s">
        <v>13</v>
      </c>
      <c r="AF7" s="50" t="s">
        <v>14</v>
      </c>
      <c r="AG7" s="53" t="s">
        <v>15</v>
      </c>
    </row>
    <row r="8" spans="1:33" ht="12.75" customHeight="1">
      <c r="A8" s="24" t="s">
        <v>16</v>
      </c>
      <c r="B8" s="24" t="s">
        <v>16</v>
      </c>
      <c r="C8" s="26" t="s">
        <v>79</v>
      </c>
      <c r="D8" s="45">
        <v>145</v>
      </c>
      <c r="E8" s="41">
        <f>I8+M8+Q8+U8+Y8+AC8+AG8</f>
        <v>139</v>
      </c>
      <c r="F8" s="30">
        <v>2</v>
      </c>
      <c r="G8" s="28">
        <v>5</v>
      </c>
      <c r="H8" s="28">
        <v>20</v>
      </c>
      <c r="I8" s="73">
        <f aca="true" t="shared" si="0" ref="I8:I32">H8+G8+F8</f>
        <v>27</v>
      </c>
      <c r="J8" s="27">
        <v>2</v>
      </c>
      <c r="K8" s="28">
        <v>5</v>
      </c>
      <c r="L8" s="28">
        <v>15</v>
      </c>
      <c r="M8" s="71">
        <f aca="true" t="shared" si="1" ref="M8:M32">L8+K8+J8</f>
        <v>22</v>
      </c>
      <c r="N8" s="27">
        <v>1</v>
      </c>
      <c r="O8" s="28">
        <v>5</v>
      </c>
      <c r="P8" s="28">
        <v>20</v>
      </c>
      <c r="Q8" s="71">
        <f aca="true" t="shared" si="2" ref="Q8:Q32">P8+O8+N8</f>
        <v>26</v>
      </c>
      <c r="R8" s="27">
        <v>2</v>
      </c>
      <c r="S8" s="28">
        <v>5</v>
      </c>
      <c r="T8" s="28">
        <v>20</v>
      </c>
      <c r="U8" s="71">
        <f aca="true" t="shared" si="3" ref="U8:U32">T8+S8+R8</f>
        <v>27</v>
      </c>
      <c r="V8" s="30">
        <v>1</v>
      </c>
      <c r="W8" s="28">
        <v>0</v>
      </c>
      <c r="X8" s="28">
        <v>15</v>
      </c>
      <c r="Y8" s="73">
        <f aca="true" t="shared" si="4" ref="Y8:Y32">X8+W8+V8</f>
        <v>16</v>
      </c>
      <c r="Z8" s="27">
        <v>1</v>
      </c>
      <c r="AA8" s="28">
        <v>5</v>
      </c>
      <c r="AB8" s="28">
        <v>15</v>
      </c>
      <c r="AC8" s="71">
        <f aca="true" t="shared" si="5" ref="AC8:AC32">AB8+AA8+Z8</f>
        <v>21</v>
      </c>
      <c r="AD8" s="27">
        <v>0</v>
      </c>
      <c r="AE8" s="28">
        <v>0</v>
      </c>
      <c r="AF8" s="28">
        <v>0</v>
      </c>
      <c r="AG8" s="71">
        <f aca="true" t="shared" si="6" ref="AG8:AG32">AF8+AE8+AD8</f>
        <v>0</v>
      </c>
    </row>
    <row r="9" spans="1:33" ht="12.75" customHeight="1">
      <c r="A9" s="24" t="s">
        <v>47</v>
      </c>
      <c r="B9" s="24" t="s">
        <v>47</v>
      </c>
      <c r="C9" s="13" t="s">
        <v>29</v>
      </c>
      <c r="D9" s="33">
        <v>118</v>
      </c>
      <c r="E9" s="41">
        <f aca="true" t="shared" si="7" ref="E9:E32">I9+M9+Q9+U9+Y9+AC9+AG9</f>
        <v>84</v>
      </c>
      <c r="F9" s="30">
        <v>1</v>
      </c>
      <c r="G9" s="28">
        <v>0</v>
      </c>
      <c r="H9" s="28">
        <v>8</v>
      </c>
      <c r="I9" s="73">
        <f t="shared" si="0"/>
        <v>9</v>
      </c>
      <c r="J9" s="27">
        <v>1</v>
      </c>
      <c r="K9" s="28">
        <v>4</v>
      </c>
      <c r="L9" s="28">
        <v>20</v>
      </c>
      <c r="M9" s="71">
        <f t="shared" si="1"/>
        <v>25</v>
      </c>
      <c r="N9" s="27">
        <v>1</v>
      </c>
      <c r="O9" s="28">
        <v>4</v>
      </c>
      <c r="P9" s="28">
        <v>8</v>
      </c>
      <c r="Q9" s="71">
        <f t="shared" si="2"/>
        <v>13</v>
      </c>
      <c r="R9" s="27">
        <v>1</v>
      </c>
      <c r="S9" s="28">
        <v>4</v>
      </c>
      <c r="T9" s="28">
        <v>15</v>
      </c>
      <c r="U9" s="71">
        <f t="shared" si="3"/>
        <v>20</v>
      </c>
      <c r="V9" s="30">
        <v>1</v>
      </c>
      <c r="W9" s="28">
        <v>0</v>
      </c>
      <c r="X9" s="28">
        <v>6</v>
      </c>
      <c r="Y9" s="73">
        <f t="shared" si="4"/>
        <v>7</v>
      </c>
      <c r="Z9" s="27">
        <v>1</v>
      </c>
      <c r="AA9" s="28">
        <v>3</v>
      </c>
      <c r="AB9" s="28">
        <v>6</v>
      </c>
      <c r="AC9" s="71">
        <f t="shared" si="5"/>
        <v>10</v>
      </c>
      <c r="AD9" s="27">
        <v>0</v>
      </c>
      <c r="AE9" s="28">
        <v>0</v>
      </c>
      <c r="AF9" s="28">
        <v>0</v>
      </c>
      <c r="AG9" s="71">
        <f t="shared" si="6"/>
        <v>0</v>
      </c>
    </row>
    <row r="10" spans="1:33" ht="12.75" customHeight="1">
      <c r="A10" s="24" t="s">
        <v>48</v>
      </c>
      <c r="B10" s="24" t="s">
        <v>48</v>
      </c>
      <c r="C10" s="20" t="s">
        <v>161</v>
      </c>
      <c r="D10" s="46">
        <v>17</v>
      </c>
      <c r="E10" s="41">
        <f t="shared" si="7"/>
        <v>84</v>
      </c>
      <c r="F10" s="30">
        <v>1</v>
      </c>
      <c r="G10" s="28">
        <v>4</v>
      </c>
      <c r="H10" s="28">
        <v>15</v>
      </c>
      <c r="I10" s="73">
        <f t="shared" si="0"/>
        <v>20</v>
      </c>
      <c r="J10" s="27">
        <v>1</v>
      </c>
      <c r="K10" s="28">
        <v>5</v>
      </c>
      <c r="L10" s="28">
        <v>12</v>
      </c>
      <c r="M10" s="71">
        <f t="shared" si="1"/>
        <v>18</v>
      </c>
      <c r="N10" s="27">
        <v>1</v>
      </c>
      <c r="O10" s="28">
        <v>2</v>
      </c>
      <c r="P10" s="28">
        <v>12</v>
      </c>
      <c r="Q10" s="71">
        <f t="shared" si="2"/>
        <v>15</v>
      </c>
      <c r="R10" s="27">
        <v>1</v>
      </c>
      <c r="S10" s="28">
        <v>3</v>
      </c>
      <c r="T10" s="28">
        <v>3</v>
      </c>
      <c r="U10" s="71">
        <f t="shared" si="3"/>
        <v>7</v>
      </c>
      <c r="V10" s="30">
        <v>1</v>
      </c>
      <c r="W10" s="28">
        <v>0</v>
      </c>
      <c r="X10" s="28">
        <v>8</v>
      </c>
      <c r="Y10" s="73">
        <f t="shared" si="4"/>
        <v>9</v>
      </c>
      <c r="Z10" s="27">
        <v>1</v>
      </c>
      <c r="AA10" s="28">
        <v>4</v>
      </c>
      <c r="AB10" s="28">
        <v>10</v>
      </c>
      <c r="AC10" s="71">
        <f t="shared" si="5"/>
        <v>15</v>
      </c>
      <c r="AD10" s="27">
        <v>0</v>
      </c>
      <c r="AE10" s="28">
        <v>0</v>
      </c>
      <c r="AF10" s="28">
        <v>0</v>
      </c>
      <c r="AG10" s="71">
        <f t="shared" si="6"/>
        <v>0</v>
      </c>
    </row>
    <row r="11" spans="1:33" ht="12.75" customHeight="1">
      <c r="A11" s="24" t="s">
        <v>51</v>
      </c>
      <c r="B11" s="24" t="s">
        <v>110</v>
      </c>
      <c r="C11" s="13" t="s">
        <v>186</v>
      </c>
      <c r="D11" s="33">
        <v>116</v>
      </c>
      <c r="E11" s="41">
        <f t="shared" si="7"/>
        <v>78</v>
      </c>
      <c r="F11" s="30">
        <v>1</v>
      </c>
      <c r="G11" s="28">
        <v>5</v>
      </c>
      <c r="H11" s="28">
        <v>10</v>
      </c>
      <c r="I11" s="73">
        <f t="shared" si="0"/>
        <v>16</v>
      </c>
      <c r="J11" s="27">
        <v>1</v>
      </c>
      <c r="K11" s="28">
        <v>0</v>
      </c>
      <c r="L11" s="28">
        <v>0</v>
      </c>
      <c r="M11" s="71">
        <f t="shared" si="1"/>
        <v>1</v>
      </c>
      <c r="N11" s="27">
        <v>1</v>
      </c>
      <c r="O11" s="28">
        <v>2</v>
      </c>
      <c r="P11" s="28">
        <v>3</v>
      </c>
      <c r="Q11" s="71">
        <f t="shared" si="2"/>
        <v>6</v>
      </c>
      <c r="R11" s="27">
        <v>1</v>
      </c>
      <c r="S11" s="28">
        <v>5</v>
      </c>
      <c r="T11" s="28">
        <v>0</v>
      </c>
      <c r="U11" s="71">
        <f t="shared" si="3"/>
        <v>6</v>
      </c>
      <c r="V11" s="30">
        <v>2</v>
      </c>
      <c r="W11" s="28">
        <v>0</v>
      </c>
      <c r="X11" s="28">
        <v>20</v>
      </c>
      <c r="Y11" s="73">
        <f t="shared" si="4"/>
        <v>22</v>
      </c>
      <c r="Z11" s="27">
        <v>2</v>
      </c>
      <c r="AA11" s="28">
        <v>5</v>
      </c>
      <c r="AB11" s="28">
        <v>20</v>
      </c>
      <c r="AC11" s="71">
        <f t="shared" si="5"/>
        <v>27</v>
      </c>
      <c r="AD11" s="27">
        <v>0</v>
      </c>
      <c r="AE11" s="28">
        <v>0</v>
      </c>
      <c r="AF11" s="28">
        <v>0</v>
      </c>
      <c r="AG11" s="71">
        <f t="shared" si="6"/>
        <v>0</v>
      </c>
    </row>
    <row r="12" spans="1:33" ht="12.75" customHeight="1">
      <c r="A12" s="24" t="s">
        <v>52</v>
      </c>
      <c r="B12" s="24" t="s">
        <v>111</v>
      </c>
      <c r="C12" s="15" t="s">
        <v>229</v>
      </c>
      <c r="D12" s="34">
        <v>7</v>
      </c>
      <c r="E12" s="41">
        <f t="shared" si="7"/>
        <v>53</v>
      </c>
      <c r="F12" s="30">
        <v>0</v>
      </c>
      <c r="G12" s="28">
        <v>0</v>
      </c>
      <c r="H12" s="28">
        <v>0</v>
      </c>
      <c r="I12" s="73">
        <f t="shared" si="0"/>
        <v>0</v>
      </c>
      <c r="J12" s="27">
        <v>1</v>
      </c>
      <c r="K12" s="28">
        <v>4</v>
      </c>
      <c r="L12" s="28">
        <v>0</v>
      </c>
      <c r="M12" s="71">
        <f t="shared" si="1"/>
        <v>5</v>
      </c>
      <c r="N12" s="27">
        <v>2</v>
      </c>
      <c r="O12" s="28">
        <v>5</v>
      </c>
      <c r="P12" s="28">
        <v>0</v>
      </c>
      <c r="Q12" s="71">
        <f t="shared" si="2"/>
        <v>7</v>
      </c>
      <c r="R12" s="27">
        <v>1</v>
      </c>
      <c r="S12" s="28">
        <v>1</v>
      </c>
      <c r="T12" s="28">
        <v>12</v>
      </c>
      <c r="U12" s="71">
        <f t="shared" si="3"/>
        <v>14</v>
      </c>
      <c r="V12" s="30">
        <v>1</v>
      </c>
      <c r="W12" s="28">
        <v>0</v>
      </c>
      <c r="X12" s="28">
        <v>12</v>
      </c>
      <c r="Y12" s="73">
        <f t="shared" si="4"/>
        <v>13</v>
      </c>
      <c r="Z12" s="27">
        <v>1</v>
      </c>
      <c r="AA12" s="28">
        <v>1</v>
      </c>
      <c r="AB12" s="28">
        <v>12</v>
      </c>
      <c r="AC12" s="71">
        <f t="shared" si="5"/>
        <v>14</v>
      </c>
      <c r="AD12" s="27">
        <v>0</v>
      </c>
      <c r="AE12" s="28">
        <v>0</v>
      </c>
      <c r="AF12" s="28">
        <v>0</v>
      </c>
      <c r="AG12" s="71">
        <f t="shared" si="6"/>
        <v>0</v>
      </c>
    </row>
    <row r="13" spans="1:33" ht="12.75" customHeight="1">
      <c r="A13" s="24" t="s">
        <v>49</v>
      </c>
      <c r="B13" s="24" t="s">
        <v>113</v>
      </c>
      <c r="C13" s="15" t="s">
        <v>157</v>
      </c>
      <c r="D13" s="34">
        <v>18</v>
      </c>
      <c r="E13" s="41">
        <f t="shared" si="7"/>
        <v>49</v>
      </c>
      <c r="F13" s="30">
        <v>1</v>
      </c>
      <c r="G13" s="28">
        <v>0</v>
      </c>
      <c r="H13" s="28">
        <v>0</v>
      </c>
      <c r="I13" s="73">
        <f t="shared" si="0"/>
        <v>1</v>
      </c>
      <c r="J13" s="27">
        <v>1</v>
      </c>
      <c r="K13" s="28">
        <v>3</v>
      </c>
      <c r="L13" s="28">
        <v>8</v>
      </c>
      <c r="M13" s="71">
        <f t="shared" si="1"/>
        <v>12</v>
      </c>
      <c r="N13" s="27">
        <v>1</v>
      </c>
      <c r="O13" s="28">
        <v>4</v>
      </c>
      <c r="P13" s="28">
        <v>6</v>
      </c>
      <c r="Q13" s="71">
        <f t="shared" si="2"/>
        <v>11</v>
      </c>
      <c r="R13" s="27">
        <v>1</v>
      </c>
      <c r="S13" s="28">
        <v>0</v>
      </c>
      <c r="T13" s="28">
        <v>6</v>
      </c>
      <c r="U13" s="71">
        <f t="shared" si="3"/>
        <v>7</v>
      </c>
      <c r="V13" s="30">
        <v>1</v>
      </c>
      <c r="W13" s="28">
        <v>0</v>
      </c>
      <c r="X13" s="28">
        <v>10</v>
      </c>
      <c r="Y13" s="73">
        <f t="shared" si="4"/>
        <v>11</v>
      </c>
      <c r="Z13" s="27">
        <v>1</v>
      </c>
      <c r="AA13" s="28">
        <v>2</v>
      </c>
      <c r="AB13" s="28">
        <v>4</v>
      </c>
      <c r="AC13" s="71">
        <f t="shared" si="5"/>
        <v>7</v>
      </c>
      <c r="AD13" s="27">
        <v>0</v>
      </c>
      <c r="AE13" s="28">
        <v>0</v>
      </c>
      <c r="AF13" s="28">
        <v>0</v>
      </c>
      <c r="AG13" s="71">
        <f t="shared" si="6"/>
        <v>0</v>
      </c>
    </row>
    <row r="14" spans="1:33" ht="12.75" customHeight="1">
      <c r="A14" s="24" t="s">
        <v>113</v>
      </c>
      <c r="B14" s="24" t="s">
        <v>49</v>
      </c>
      <c r="C14" s="15" t="s">
        <v>99</v>
      </c>
      <c r="D14" s="34">
        <v>34</v>
      </c>
      <c r="E14" s="41">
        <f t="shared" si="7"/>
        <v>42</v>
      </c>
      <c r="F14" s="30">
        <v>1</v>
      </c>
      <c r="G14" s="28">
        <v>2</v>
      </c>
      <c r="H14" s="28">
        <v>4</v>
      </c>
      <c r="I14" s="73">
        <f t="shared" si="0"/>
        <v>7</v>
      </c>
      <c r="J14" s="27">
        <v>1</v>
      </c>
      <c r="K14" s="28">
        <v>2</v>
      </c>
      <c r="L14" s="28">
        <v>3</v>
      </c>
      <c r="M14" s="71">
        <f t="shared" si="1"/>
        <v>6</v>
      </c>
      <c r="N14" s="27">
        <v>1</v>
      </c>
      <c r="O14" s="28">
        <v>3</v>
      </c>
      <c r="P14" s="28">
        <v>15</v>
      </c>
      <c r="Q14" s="71">
        <f t="shared" si="2"/>
        <v>19</v>
      </c>
      <c r="R14" s="27">
        <v>1</v>
      </c>
      <c r="S14" s="28">
        <v>0</v>
      </c>
      <c r="T14" s="28">
        <v>2</v>
      </c>
      <c r="U14" s="71">
        <f t="shared" si="3"/>
        <v>3</v>
      </c>
      <c r="V14" s="30">
        <v>1</v>
      </c>
      <c r="W14" s="28">
        <v>0</v>
      </c>
      <c r="X14" s="28">
        <v>0</v>
      </c>
      <c r="Y14" s="73">
        <f t="shared" si="4"/>
        <v>1</v>
      </c>
      <c r="Z14" s="27">
        <v>1</v>
      </c>
      <c r="AA14" s="28">
        <v>2</v>
      </c>
      <c r="AB14" s="28">
        <v>3</v>
      </c>
      <c r="AC14" s="71">
        <f t="shared" si="5"/>
        <v>6</v>
      </c>
      <c r="AD14" s="27">
        <v>0</v>
      </c>
      <c r="AE14" s="28">
        <v>0</v>
      </c>
      <c r="AF14" s="28">
        <v>0</v>
      </c>
      <c r="AG14" s="71">
        <f t="shared" si="6"/>
        <v>0</v>
      </c>
    </row>
    <row r="15" spans="1:33" ht="12.75" customHeight="1">
      <c r="A15" s="24" t="s">
        <v>110</v>
      </c>
      <c r="B15" s="24" t="s">
        <v>50</v>
      </c>
      <c r="C15" s="13" t="s">
        <v>185</v>
      </c>
      <c r="D15" s="33">
        <v>115</v>
      </c>
      <c r="E15" s="41">
        <f t="shared" si="7"/>
        <v>40</v>
      </c>
      <c r="F15" s="30">
        <v>1</v>
      </c>
      <c r="G15" s="28">
        <v>3</v>
      </c>
      <c r="H15" s="28">
        <v>12</v>
      </c>
      <c r="I15" s="73">
        <f t="shared" si="0"/>
        <v>16</v>
      </c>
      <c r="J15" s="27">
        <v>1</v>
      </c>
      <c r="K15" s="28">
        <v>3</v>
      </c>
      <c r="L15" s="28">
        <v>10</v>
      </c>
      <c r="M15" s="71">
        <f t="shared" si="1"/>
        <v>14</v>
      </c>
      <c r="N15" s="27">
        <v>1</v>
      </c>
      <c r="O15" s="28">
        <v>3</v>
      </c>
      <c r="P15" s="28">
        <v>2</v>
      </c>
      <c r="Q15" s="71">
        <f t="shared" si="2"/>
        <v>6</v>
      </c>
      <c r="R15" s="27">
        <v>1</v>
      </c>
      <c r="S15" s="28">
        <v>3</v>
      </c>
      <c r="T15" s="28">
        <v>0</v>
      </c>
      <c r="U15" s="71">
        <f t="shared" si="3"/>
        <v>4</v>
      </c>
      <c r="V15" s="30">
        <v>0</v>
      </c>
      <c r="W15" s="28">
        <v>0</v>
      </c>
      <c r="X15" s="28">
        <v>0</v>
      </c>
      <c r="Y15" s="73">
        <f t="shared" si="4"/>
        <v>0</v>
      </c>
      <c r="Z15" s="27">
        <v>0</v>
      </c>
      <c r="AA15" s="28">
        <v>0</v>
      </c>
      <c r="AB15" s="28">
        <v>0</v>
      </c>
      <c r="AC15" s="71">
        <f t="shared" si="5"/>
        <v>0</v>
      </c>
      <c r="AD15" s="27">
        <v>0</v>
      </c>
      <c r="AE15" s="28">
        <v>0</v>
      </c>
      <c r="AF15" s="28">
        <v>0</v>
      </c>
      <c r="AG15" s="71">
        <f t="shared" si="6"/>
        <v>0</v>
      </c>
    </row>
    <row r="16" spans="1:33" ht="12.75" customHeight="1">
      <c r="A16" s="24" t="s">
        <v>111</v>
      </c>
      <c r="B16" s="24" t="s">
        <v>51</v>
      </c>
      <c r="C16" s="15" t="s">
        <v>181</v>
      </c>
      <c r="D16" s="34">
        <v>50</v>
      </c>
      <c r="E16" s="41">
        <f t="shared" si="7"/>
        <v>39</v>
      </c>
      <c r="F16" s="30">
        <v>1</v>
      </c>
      <c r="G16" s="28">
        <v>1</v>
      </c>
      <c r="H16" s="28">
        <v>2</v>
      </c>
      <c r="I16" s="73">
        <f t="shared" si="0"/>
        <v>4</v>
      </c>
      <c r="J16" s="27">
        <v>1</v>
      </c>
      <c r="K16" s="28">
        <v>1</v>
      </c>
      <c r="L16" s="28">
        <v>6</v>
      </c>
      <c r="M16" s="71">
        <f t="shared" si="1"/>
        <v>8</v>
      </c>
      <c r="N16" s="27">
        <v>1</v>
      </c>
      <c r="O16" s="28">
        <v>1</v>
      </c>
      <c r="P16" s="28">
        <v>10</v>
      </c>
      <c r="Q16" s="71">
        <f t="shared" si="2"/>
        <v>12</v>
      </c>
      <c r="R16" s="27">
        <v>1</v>
      </c>
      <c r="S16" s="28">
        <v>2</v>
      </c>
      <c r="T16" s="28">
        <v>10</v>
      </c>
      <c r="U16" s="71">
        <f t="shared" si="3"/>
        <v>13</v>
      </c>
      <c r="V16" s="30">
        <v>1</v>
      </c>
      <c r="W16" s="28">
        <v>0</v>
      </c>
      <c r="X16" s="28">
        <v>0</v>
      </c>
      <c r="Y16" s="73">
        <f t="shared" si="4"/>
        <v>1</v>
      </c>
      <c r="Z16" s="27">
        <v>1</v>
      </c>
      <c r="AA16" s="28">
        <v>0</v>
      </c>
      <c r="AB16" s="28">
        <v>0</v>
      </c>
      <c r="AC16" s="71">
        <f t="shared" si="5"/>
        <v>1</v>
      </c>
      <c r="AD16" s="27">
        <v>0</v>
      </c>
      <c r="AE16" s="28">
        <v>0</v>
      </c>
      <c r="AF16" s="28">
        <v>0</v>
      </c>
      <c r="AG16" s="71">
        <f t="shared" si="6"/>
        <v>0</v>
      </c>
    </row>
    <row r="17" spans="1:33" ht="12.75" customHeight="1">
      <c r="A17" s="24" t="s">
        <v>50</v>
      </c>
      <c r="B17" s="24" t="s">
        <v>52</v>
      </c>
      <c r="C17" s="20" t="s">
        <v>118</v>
      </c>
      <c r="D17" s="46">
        <v>40</v>
      </c>
      <c r="E17" s="41">
        <f t="shared" si="7"/>
        <v>33</v>
      </c>
      <c r="F17" s="30">
        <v>1</v>
      </c>
      <c r="G17" s="28">
        <v>4</v>
      </c>
      <c r="H17" s="28">
        <v>6</v>
      </c>
      <c r="I17" s="73">
        <f t="shared" si="0"/>
        <v>11</v>
      </c>
      <c r="J17" s="27">
        <v>1</v>
      </c>
      <c r="K17" s="28">
        <v>2</v>
      </c>
      <c r="L17" s="28">
        <v>2</v>
      </c>
      <c r="M17" s="71">
        <f t="shared" si="1"/>
        <v>5</v>
      </c>
      <c r="N17" s="27">
        <v>1</v>
      </c>
      <c r="O17" s="28">
        <v>0</v>
      </c>
      <c r="P17" s="28">
        <v>0</v>
      </c>
      <c r="Q17" s="71">
        <f t="shared" si="2"/>
        <v>1</v>
      </c>
      <c r="R17" s="27">
        <v>1</v>
      </c>
      <c r="S17" s="28">
        <v>4</v>
      </c>
      <c r="T17" s="28">
        <v>8</v>
      </c>
      <c r="U17" s="71">
        <f t="shared" si="3"/>
        <v>13</v>
      </c>
      <c r="V17" s="30">
        <v>1</v>
      </c>
      <c r="W17" s="28">
        <v>0</v>
      </c>
      <c r="X17" s="28">
        <v>0</v>
      </c>
      <c r="Y17" s="73">
        <f t="shared" si="4"/>
        <v>1</v>
      </c>
      <c r="Z17" s="27">
        <v>1</v>
      </c>
      <c r="AA17" s="28">
        <v>1</v>
      </c>
      <c r="AB17" s="28">
        <v>0</v>
      </c>
      <c r="AC17" s="71">
        <f t="shared" si="5"/>
        <v>2</v>
      </c>
      <c r="AD17" s="27">
        <v>0</v>
      </c>
      <c r="AE17" s="28">
        <v>0</v>
      </c>
      <c r="AF17" s="28">
        <v>0</v>
      </c>
      <c r="AG17" s="71">
        <f t="shared" si="6"/>
        <v>0</v>
      </c>
    </row>
    <row r="18" spans="1:33" ht="12.75" customHeight="1">
      <c r="A18" s="24" t="s">
        <v>53</v>
      </c>
      <c r="B18" s="24" t="s">
        <v>53</v>
      </c>
      <c r="C18" s="13" t="s">
        <v>63</v>
      </c>
      <c r="D18" s="33">
        <v>5</v>
      </c>
      <c r="E18" s="41">
        <f t="shared" si="7"/>
        <v>20</v>
      </c>
      <c r="F18" s="30">
        <v>1</v>
      </c>
      <c r="G18" s="28">
        <v>3</v>
      </c>
      <c r="H18" s="28">
        <v>3</v>
      </c>
      <c r="I18" s="73">
        <f t="shared" si="0"/>
        <v>7</v>
      </c>
      <c r="J18" s="27">
        <v>1</v>
      </c>
      <c r="K18" s="28">
        <v>1</v>
      </c>
      <c r="L18" s="28">
        <v>4</v>
      </c>
      <c r="M18" s="71">
        <f t="shared" si="1"/>
        <v>6</v>
      </c>
      <c r="N18" s="27">
        <v>1</v>
      </c>
      <c r="O18" s="28">
        <v>1</v>
      </c>
      <c r="P18" s="28">
        <v>4</v>
      </c>
      <c r="Q18" s="71">
        <f t="shared" si="2"/>
        <v>6</v>
      </c>
      <c r="R18" s="27">
        <v>1</v>
      </c>
      <c r="S18" s="28">
        <v>0</v>
      </c>
      <c r="T18" s="28">
        <v>0</v>
      </c>
      <c r="U18" s="71">
        <f t="shared" si="3"/>
        <v>1</v>
      </c>
      <c r="V18" s="30">
        <v>0</v>
      </c>
      <c r="W18" s="28">
        <v>0</v>
      </c>
      <c r="X18" s="28">
        <v>0</v>
      </c>
      <c r="Y18" s="73">
        <f t="shared" si="4"/>
        <v>0</v>
      </c>
      <c r="Z18" s="27">
        <v>0</v>
      </c>
      <c r="AA18" s="28">
        <v>0</v>
      </c>
      <c r="AB18" s="28">
        <v>0</v>
      </c>
      <c r="AC18" s="71">
        <f t="shared" si="5"/>
        <v>0</v>
      </c>
      <c r="AD18" s="27">
        <v>0</v>
      </c>
      <c r="AE18" s="28">
        <v>0</v>
      </c>
      <c r="AF18" s="28">
        <v>0</v>
      </c>
      <c r="AG18" s="71">
        <f t="shared" si="6"/>
        <v>0</v>
      </c>
    </row>
    <row r="19" spans="1:33" ht="12.75" customHeight="1">
      <c r="A19" s="24" t="s">
        <v>28</v>
      </c>
      <c r="B19" s="24" t="s">
        <v>54</v>
      </c>
      <c r="C19" s="13" t="s">
        <v>296</v>
      </c>
      <c r="D19" s="33">
        <v>32</v>
      </c>
      <c r="E19" s="41">
        <f t="shared" si="7"/>
        <v>14</v>
      </c>
      <c r="F19" s="30">
        <v>0</v>
      </c>
      <c r="G19" s="28">
        <v>0</v>
      </c>
      <c r="H19" s="28">
        <v>0</v>
      </c>
      <c r="I19" s="73">
        <f t="shared" si="0"/>
        <v>0</v>
      </c>
      <c r="J19" s="27">
        <v>0</v>
      </c>
      <c r="K19" s="28">
        <v>0</v>
      </c>
      <c r="L19" s="28">
        <v>0</v>
      </c>
      <c r="M19" s="71">
        <f t="shared" si="1"/>
        <v>0</v>
      </c>
      <c r="N19" s="27">
        <v>0</v>
      </c>
      <c r="O19" s="28">
        <v>0</v>
      </c>
      <c r="P19" s="28">
        <v>0</v>
      </c>
      <c r="Q19" s="71">
        <f t="shared" si="2"/>
        <v>0</v>
      </c>
      <c r="R19" s="27">
        <v>0</v>
      </c>
      <c r="S19" s="28">
        <v>0</v>
      </c>
      <c r="T19" s="28">
        <v>0</v>
      </c>
      <c r="U19" s="71">
        <f t="shared" si="3"/>
        <v>0</v>
      </c>
      <c r="V19" s="30">
        <v>1</v>
      </c>
      <c r="W19" s="28">
        <v>0</v>
      </c>
      <c r="X19" s="28">
        <v>0</v>
      </c>
      <c r="Y19" s="73">
        <f t="shared" si="4"/>
        <v>1</v>
      </c>
      <c r="Z19" s="27">
        <v>1</v>
      </c>
      <c r="AA19" s="28">
        <v>4</v>
      </c>
      <c r="AB19" s="28">
        <v>8</v>
      </c>
      <c r="AC19" s="71">
        <f t="shared" si="5"/>
        <v>13</v>
      </c>
      <c r="AD19" s="27">
        <v>0</v>
      </c>
      <c r="AE19" s="28">
        <v>0</v>
      </c>
      <c r="AF19" s="28">
        <v>0</v>
      </c>
      <c r="AG19" s="71">
        <f t="shared" si="6"/>
        <v>0</v>
      </c>
    </row>
    <row r="20" spans="1:33" ht="12.75" customHeight="1">
      <c r="A20" s="24" t="s">
        <v>54</v>
      </c>
      <c r="B20" s="24" t="s">
        <v>55</v>
      </c>
      <c r="C20" s="15" t="s">
        <v>183</v>
      </c>
      <c r="D20" s="34">
        <v>89</v>
      </c>
      <c r="E20" s="41">
        <f t="shared" si="7"/>
        <v>14</v>
      </c>
      <c r="F20" s="30">
        <v>1</v>
      </c>
      <c r="G20" s="28">
        <v>0</v>
      </c>
      <c r="H20" s="28">
        <v>0</v>
      </c>
      <c r="I20" s="73">
        <f t="shared" si="0"/>
        <v>1</v>
      </c>
      <c r="J20" s="27">
        <v>1</v>
      </c>
      <c r="K20" s="28">
        <v>0</v>
      </c>
      <c r="L20" s="28">
        <v>0</v>
      </c>
      <c r="M20" s="71">
        <f t="shared" si="1"/>
        <v>1</v>
      </c>
      <c r="N20" s="27">
        <v>1</v>
      </c>
      <c r="O20" s="28">
        <v>0</v>
      </c>
      <c r="P20" s="28">
        <v>0</v>
      </c>
      <c r="Q20" s="71">
        <f t="shared" si="2"/>
        <v>1</v>
      </c>
      <c r="R20" s="27">
        <v>1</v>
      </c>
      <c r="S20" s="28">
        <v>2</v>
      </c>
      <c r="T20" s="28">
        <v>4</v>
      </c>
      <c r="U20" s="71">
        <f t="shared" si="3"/>
        <v>7</v>
      </c>
      <c r="V20" s="30">
        <v>1</v>
      </c>
      <c r="W20" s="28">
        <v>0</v>
      </c>
      <c r="X20" s="28">
        <v>2</v>
      </c>
      <c r="Y20" s="73">
        <f t="shared" si="4"/>
        <v>3</v>
      </c>
      <c r="Z20" s="27">
        <v>1</v>
      </c>
      <c r="AA20" s="28">
        <v>0</v>
      </c>
      <c r="AB20" s="28">
        <v>0</v>
      </c>
      <c r="AC20" s="71">
        <f t="shared" si="5"/>
        <v>1</v>
      </c>
      <c r="AD20" s="27">
        <v>0</v>
      </c>
      <c r="AE20" s="28">
        <v>0</v>
      </c>
      <c r="AF20" s="28">
        <v>0</v>
      </c>
      <c r="AG20" s="71">
        <f t="shared" si="6"/>
        <v>0</v>
      </c>
    </row>
    <row r="21" spans="1:33" ht="12.75" customHeight="1">
      <c r="A21" s="24" t="s">
        <v>42</v>
      </c>
      <c r="B21" s="24" t="s">
        <v>42</v>
      </c>
      <c r="C21" s="15" t="s">
        <v>106</v>
      </c>
      <c r="D21" s="34">
        <v>36</v>
      </c>
      <c r="E21" s="41">
        <f t="shared" si="7"/>
        <v>12</v>
      </c>
      <c r="F21" s="30">
        <v>1</v>
      </c>
      <c r="G21" s="28">
        <v>2</v>
      </c>
      <c r="H21" s="28">
        <v>1</v>
      </c>
      <c r="I21" s="73">
        <f t="shared" si="0"/>
        <v>4</v>
      </c>
      <c r="J21" s="27">
        <v>0</v>
      </c>
      <c r="K21" s="28">
        <v>0</v>
      </c>
      <c r="L21" s="28">
        <v>0</v>
      </c>
      <c r="M21" s="71">
        <f t="shared" si="1"/>
        <v>0</v>
      </c>
      <c r="N21" s="27">
        <v>0</v>
      </c>
      <c r="O21" s="28">
        <v>0</v>
      </c>
      <c r="P21" s="28">
        <v>0</v>
      </c>
      <c r="Q21" s="71">
        <f t="shared" si="2"/>
        <v>0</v>
      </c>
      <c r="R21" s="27">
        <v>0</v>
      </c>
      <c r="S21" s="28">
        <v>0</v>
      </c>
      <c r="T21" s="28">
        <v>0</v>
      </c>
      <c r="U21" s="71">
        <f t="shared" si="3"/>
        <v>0</v>
      </c>
      <c r="V21" s="30">
        <v>1</v>
      </c>
      <c r="W21" s="28">
        <v>0</v>
      </c>
      <c r="X21" s="28">
        <v>3</v>
      </c>
      <c r="Y21" s="73">
        <f t="shared" si="4"/>
        <v>4</v>
      </c>
      <c r="Z21" s="27">
        <v>1</v>
      </c>
      <c r="AA21" s="28">
        <v>3</v>
      </c>
      <c r="AB21" s="28">
        <v>0</v>
      </c>
      <c r="AC21" s="71">
        <f t="shared" si="5"/>
        <v>4</v>
      </c>
      <c r="AD21" s="27">
        <v>0</v>
      </c>
      <c r="AE21" s="28">
        <v>0</v>
      </c>
      <c r="AF21" s="28">
        <v>0</v>
      </c>
      <c r="AG21" s="71">
        <f t="shared" si="6"/>
        <v>0</v>
      </c>
    </row>
    <row r="22" spans="1:33" ht="12.75" customHeight="1">
      <c r="A22" s="24" t="s">
        <v>57</v>
      </c>
      <c r="B22" s="24" t="s">
        <v>56</v>
      </c>
      <c r="C22" s="15" t="s">
        <v>233</v>
      </c>
      <c r="D22" s="34">
        <v>76</v>
      </c>
      <c r="E22" s="41">
        <f t="shared" si="7"/>
        <v>8</v>
      </c>
      <c r="F22" s="30">
        <v>0</v>
      </c>
      <c r="G22" s="28">
        <v>0</v>
      </c>
      <c r="H22" s="28">
        <v>0</v>
      </c>
      <c r="I22" s="73">
        <f t="shared" si="0"/>
        <v>0</v>
      </c>
      <c r="J22" s="27">
        <v>1</v>
      </c>
      <c r="K22" s="28">
        <v>0</v>
      </c>
      <c r="L22" s="28">
        <v>0</v>
      </c>
      <c r="M22" s="71">
        <f t="shared" si="1"/>
        <v>1</v>
      </c>
      <c r="N22" s="27">
        <v>1</v>
      </c>
      <c r="O22" s="28">
        <v>0</v>
      </c>
      <c r="P22" s="28">
        <v>0</v>
      </c>
      <c r="Q22" s="71">
        <f t="shared" si="2"/>
        <v>1</v>
      </c>
      <c r="R22" s="27">
        <v>1</v>
      </c>
      <c r="S22" s="28">
        <v>0</v>
      </c>
      <c r="T22" s="28">
        <v>0</v>
      </c>
      <c r="U22" s="71">
        <f t="shared" si="3"/>
        <v>1</v>
      </c>
      <c r="V22" s="30">
        <v>1</v>
      </c>
      <c r="W22" s="28">
        <v>0</v>
      </c>
      <c r="X22" s="28">
        <v>1</v>
      </c>
      <c r="Y22" s="73">
        <f t="shared" si="4"/>
        <v>2</v>
      </c>
      <c r="Z22" s="27">
        <v>1</v>
      </c>
      <c r="AA22" s="28">
        <v>0</v>
      </c>
      <c r="AB22" s="28">
        <v>2</v>
      </c>
      <c r="AC22" s="71">
        <f t="shared" si="5"/>
        <v>3</v>
      </c>
      <c r="AD22" s="27">
        <v>0</v>
      </c>
      <c r="AE22" s="28">
        <v>0</v>
      </c>
      <c r="AF22" s="28">
        <v>0</v>
      </c>
      <c r="AG22" s="71">
        <f t="shared" si="6"/>
        <v>0</v>
      </c>
    </row>
    <row r="23" spans="1:33" ht="12.75" customHeight="1">
      <c r="A23" s="24" t="s">
        <v>65</v>
      </c>
      <c r="B23" s="24" t="s">
        <v>57</v>
      </c>
      <c r="C23" s="13" t="s">
        <v>282</v>
      </c>
      <c r="D23" s="33">
        <v>93</v>
      </c>
      <c r="E23" s="41">
        <f t="shared" si="7"/>
        <v>8</v>
      </c>
      <c r="F23" s="30">
        <v>0</v>
      </c>
      <c r="G23" s="28">
        <v>0</v>
      </c>
      <c r="H23" s="28">
        <v>0</v>
      </c>
      <c r="I23" s="73">
        <f t="shared" si="0"/>
        <v>0</v>
      </c>
      <c r="J23" s="27">
        <v>0</v>
      </c>
      <c r="K23" s="28">
        <v>0</v>
      </c>
      <c r="L23" s="28">
        <v>0</v>
      </c>
      <c r="M23" s="71">
        <f t="shared" si="1"/>
        <v>0</v>
      </c>
      <c r="N23" s="27">
        <v>0</v>
      </c>
      <c r="O23" s="28">
        <v>0</v>
      </c>
      <c r="P23" s="28">
        <v>0</v>
      </c>
      <c r="Q23" s="71">
        <f t="shared" si="2"/>
        <v>0</v>
      </c>
      <c r="R23" s="27">
        <v>1</v>
      </c>
      <c r="S23" s="28">
        <v>0</v>
      </c>
      <c r="T23" s="28">
        <v>0</v>
      </c>
      <c r="U23" s="71">
        <f t="shared" si="3"/>
        <v>1</v>
      </c>
      <c r="V23" s="30">
        <v>1</v>
      </c>
      <c r="W23" s="28">
        <v>0</v>
      </c>
      <c r="X23" s="28">
        <v>4</v>
      </c>
      <c r="Y23" s="73">
        <f t="shared" si="4"/>
        <v>5</v>
      </c>
      <c r="Z23" s="27">
        <v>1</v>
      </c>
      <c r="AA23" s="28">
        <v>0</v>
      </c>
      <c r="AB23" s="28">
        <v>1</v>
      </c>
      <c r="AC23" s="71">
        <f t="shared" si="5"/>
        <v>2</v>
      </c>
      <c r="AD23" s="27">
        <v>0</v>
      </c>
      <c r="AE23" s="28">
        <v>0</v>
      </c>
      <c r="AF23" s="28">
        <v>0</v>
      </c>
      <c r="AG23" s="71">
        <f t="shared" si="6"/>
        <v>0</v>
      </c>
    </row>
    <row r="24" spans="1:33" ht="12.75" customHeight="1">
      <c r="A24" s="24" t="s">
        <v>55</v>
      </c>
      <c r="B24" s="24" t="s">
        <v>58</v>
      </c>
      <c r="C24" s="15" t="s">
        <v>232</v>
      </c>
      <c r="D24" s="34">
        <v>45</v>
      </c>
      <c r="E24" s="41">
        <f t="shared" si="7"/>
        <v>5</v>
      </c>
      <c r="F24" s="30">
        <v>0</v>
      </c>
      <c r="G24" s="28">
        <v>0</v>
      </c>
      <c r="H24" s="28">
        <v>0</v>
      </c>
      <c r="I24" s="73">
        <f t="shared" si="0"/>
        <v>0</v>
      </c>
      <c r="J24" s="27">
        <v>1</v>
      </c>
      <c r="K24" s="28">
        <v>0</v>
      </c>
      <c r="L24" s="28">
        <v>0</v>
      </c>
      <c r="M24" s="71">
        <f t="shared" si="1"/>
        <v>1</v>
      </c>
      <c r="N24" s="27">
        <v>1</v>
      </c>
      <c r="O24" s="28">
        <v>0</v>
      </c>
      <c r="P24" s="28">
        <v>1</v>
      </c>
      <c r="Q24" s="71">
        <f t="shared" si="2"/>
        <v>2</v>
      </c>
      <c r="R24" s="27">
        <v>1</v>
      </c>
      <c r="S24" s="28">
        <v>1</v>
      </c>
      <c r="T24" s="28">
        <v>0</v>
      </c>
      <c r="U24" s="71">
        <f t="shared" si="3"/>
        <v>2</v>
      </c>
      <c r="V24" s="30">
        <v>0</v>
      </c>
      <c r="W24" s="28">
        <v>0</v>
      </c>
      <c r="X24" s="28">
        <v>0</v>
      </c>
      <c r="Y24" s="73">
        <f t="shared" si="4"/>
        <v>0</v>
      </c>
      <c r="Z24" s="27">
        <v>0</v>
      </c>
      <c r="AA24" s="28">
        <v>0</v>
      </c>
      <c r="AB24" s="28">
        <v>0</v>
      </c>
      <c r="AC24" s="71">
        <f t="shared" si="5"/>
        <v>0</v>
      </c>
      <c r="AD24" s="27">
        <v>0</v>
      </c>
      <c r="AE24" s="28">
        <v>0</v>
      </c>
      <c r="AF24" s="28">
        <v>0</v>
      </c>
      <c r="AG24" s="71">
        <f t="shared" si="6"/>
        <v>0</v>
      </c>
    </row>
    <row r="25" spans="1:33" ht="12.75" customHeight="1">
      <c r="A25" s="24" t="s">
        <v>40</v>
      </c>
      <c r="B25" s="24" t="s">
        <v>59</v>
      </c>
      <c r="C25" s="13" t="s">
        <v>158</v>
      </c>
      <c r="D25" s="33">
        <v>23</v>
      </c>
      <c r="E25" s="41">
        <f t="shared" si="7"/>
        <v>4</v>
      </c>
      <c r="F25" s="30">
        <v>1</v>
      </c>
      <c r="G25" s="28">
        <v>0</v>
      </c>
      <c r="H25" s="28">
        <v>0</v>
      </c>
      <c r="I25" s="73">
        <f t="shared" si="0"/>
        <v>1</v>
      </c>
      <c r="J25" s="27">
        <v>0</v>
      </c>
      <c r="K25" s="28">
        <v>0</v>
      </c>
      <c r="L25" s="28">
        <v>0</v>
      </c>
      <c r="M25" s="71">
        <f t="shared" si="1"/>
        <v>0</v>
      </c>
      <c r="N25" s="27">
        <v>1</v>
      </c>
      <c r="O25" s="28">
        <v>0</v>
      </c>
      <c r="P25" s="28">
        <v>0</v>
      </c>
      <c r="Q25" s="71">
        <f t="shared" si="2"/>
        <v>1</v>
      </c>
      <c r="R25" s="27">
        <v>0</v>
      </c>
      <c r="S25" s="28">
        <v>0</v>
      </c>
      <c r="T25" s="28">
        <v>0</v>
      </c>
      <c r="U25" s="71">
        <f t="shared" si="3"/>
        <v>0</v>
      </c>
      <c r="V25" s="30">
        <v>1</v>
      </c>
      <c r="W25" s="28">
        <v>0</v>
      </c>
      <c r="X25" s="28">
        <v>0</v>
      </c>
      <c r="Y25" s="73">
        <f t="shared" si="4"/>
        <v>1</v>
      </c>
      <c r="Z25" s="27">
        <v>1</v>
      </c>
      <c r="AA25" s="28">
        <v>0</v>
      </c>
      <c r="AB25" s="28">
        <v>0</v>
      </c>
      <c r="AC25" s="71">
        <f t="shared" si="5"/>
        <v>1</v>
      </c>
      <c r="AD25" s="27">
        <v>0</v>
      </c>
      <c r="AE25" s="28">
        <v>0</v>
      </c>
      <c r="AF25" s="28">
        <v>0</v>
      </c>
      <c r="AG25" s="71">
        <f t="shared" si="6"/>
        <v>0</v>
      </c>
    </row>
    <row r="26" spans="1:33" ht="12.75" customHeight="1">
      <c r="A26" s="24" t="s">
        <v>56</v>
      </c>
      <c r="B26" s="24" t="s">
        <v>40</v>
      </c>
      <c r="C26" s="13" t="s">
        <v>182</v>
      </c>
      <c r="D26" s="33">
        <v>53</v>
      </c>
      <c r="E26" s="41">
        <f t="shared" si="7"/>
        <v>4</v>
      </c>
      <c r="F26" s="30">
        <v>1</v>
      </c>
      <c r="G26" s="28">
        <v>0</v>
      </c>
      <c r="H26" s="28">
        <v>0</v>
      </c>
      <c r="I26" s="73">
        <f t="shared" si="0"/>
        <v>1</v>
      </c>
      <c r="J26" s="27">
        <v>1</v>
      </c>
      <c r="K26" s="28">
        <v>0</v>
      </c>
      <c r="L26" s="28">
        <v>0</v>
      </c>
      <c r="M26" s="71">
        <f t="shared" si="1"/>
        <v>1</v>
      </c>
      <c r="N26" s="27">
        <v>0</v>
      </c>
      <c r="O26" s="28">
        <v>0</v>
      </c>
      <c r="P26" s="28">
        <v>0</v>
      </c>
      <c r="Q26" s="71">
        <f t="shared" si="2"/>
        <v>0</v>
      </c>
      <c r="R26" s="27">
        <v>1</v>
      </c>
      <c r="S26" s="28">
        <v>0</v>
      </c>
      <c r="T26" s="28">
        <v>1</v>
      </c>
      <c r="U26" s="71">
        <f t="shared" si="3"/>
        <v>2</v>
      </c>
      <c r="V26" s="30">
        <v>0</v>
      </c>
      <c r="W26" s="28">
        <v>0</v>
      </c>
      <c r="X26" s="28">
        <v>0</v>
      </c>
      <c r="Y26" s="73">
        <f t="shared" si="4"/>
        <v>0</v>
      </c>
      <c r="Z26" s="27">
        <v>0</v>
      </c>
      <c r="AA26" s="28">
        <v>0</v>
      </c>
      <c r="AB26" s="28">
        <v>0</v>
      </c>
      <c r="AC26" s="71">
        <f t="shared" si="5"/>
        <v>0</v>
      </c>
      <c r="AD26" s="27">
        <v>0</v>
      </c>
      <c r="AE26" s="28">
        <v>0</v>
      </c>
      <c r="AF26" s="28">
        <v>0</v>
      </c>
      <c r="AG26" s="71">
        <f t="shared" si="6"/>
        <v>0</v>
      </c>
    </row>
    <row r="27" spans="1:33" ht="12.75" customHeight="1">
      <c r="A27" s="24" t="s">
        <v>64</v>
      </c>
      <c r="B27" s="24" t="s">
        <v>60</v>
      </c>
      <c r="C27" s="20" t="s">
        <v>231</v>
      </c>
      <c r="D27" s="46">
        <v>44</v>
      </c>
      <c r="E27" s="41">
        <f t="shared" si="7"/>
        <v>3</v>
      </c>
      <c r="F27" s="30">
        <v>0</v>
      </c>
      <c r="G27" s="28">
        <v>0</v>
      </c>
      <c r="H27" s="28">
        <v>0</v>
      </c>
      <c r="I27" s="73">
        <f t="shared" si="0"/>
        <v>0</v>
      </c>
      <c r="J27" s="27">
        <v>1</v>
      </c>
      <c r="K27" s="28">
        <v>0</v>
      </c>
      <c r="L27" s="28">
        <v>0</v>
      </c>
      <c r="M27" s="71">
        <f t="shared" si="1"/>
        <v>1</v>
      </c>
      <c r="N27" s="27">
        <v>0</v>
      </c>
      <c r="O27" s="28">
        <v>0</v>
      </c>
      <c r="P27" s="28">
        <v>0</v>
      </c>
      <c r="Q27" s="71">
        <f t="shared" si="2"/>
        <v>0</v>
      </c>
      <c r="R27" s="27">
        <v>0</v>
      </c>
      <c r="S27" s="28">
        <v>0</v>
      </c>
      <c r="T27" s="28">
        <v>0</v>
      </c>
      <c r="U27" s="71">
        <f t="shared" si="3"/>
        <v>0</v>
      </c>
      <c r="V27" s="30">
        <v>1</v>
      </c>
      <c r="W27" s="28">
        <v>0</v>
      </c>
      <c r="X27" s="28">
        <v>0</v>
      </c>
      <c r="Y27" s="73">
        <f t="shared" si="4"/>
        <v>1</v>
      </c>
      <c r="Z27" s="27">
        <v>1</v>
      </c>
      <c r="AA27" s="28">
        <v>0</v>
      </c>
      <c r="AB27" s="28">
        <v>0</v>
      </c>
      <c r="AC27" s="71">
        <f t="shared" si="5"/>
        <v>1</v>
      </c>
      <c r="AD27" s="27">
        <v>0</v>
      </c>
      <c r="AE27" s="28">
        <v>0</v>
      </c>
      <c r="AF27" s="28">
        <v>0</v>
      </c>
      <c r="AG27" s="71">
        <f t="shared" si="6"/>
        <v>0</v>
      </c>
    </row>
    <row r="28" spans="1:33" ht="12.75" customHeight="1">
      <c r="A28" s="24" t="s">
        <v>58</v>
      </c>
      <c r="B28" s="24" t="s">
        <v>44</v>
      </c>
      <c r="C28" s="13" t="s">
        <v>184</v>
      </c>
      <c r="D28" s="33">
        <v>101</v>
      </c>
      <c r="E28" s="41">
        <f t="shared" si="7"/>
        <v>3</v>
      </c>
      <c r="F28" s="30">
        <v>1</v>
      </c>
      <c r="G28" s="28">
        <v>0</v>
      </c>
      <c r="H28" s="28">
        <v>0</v>
      </c>
      <c r="I28" s="73">
        <f t="shared" si="0"/>
        <v>1</v>
      </c>
      <c r="J28" s="27">
        <v>1</v>
      </c>
      <c r="K28" s="28">
        <v>0</v>
      </c>
      <c r="L28" s="28">
        <v>1</v>
      </c>
      <c r="M28" s="71">
        <f t="shared" si="1"/>
        <v>2</v>
      </c>
      <c r="N28" s="27">
        <v>0</v>
      </c>
      <c r="O28" s="28">
        <v>0</v>
      </c>
      <c r="P28" s="28">
        <v>0</v>
      </c>
      <c r="Q28" s="71">
        <f t="shared" si="2"/>
        <v>0</v>
      </c>
      <c r="R28" s="27">
        <v>0</v>
      </c>
      <c r="S28" s="28">
        <v>0</v>
      </c>
      <c r="T28" s="28">
        <v>0</v>
      </c>
      <c r="U28" s="71">
        <f t="shared" si="3"/>
        <v>0</v>
      </c>
      <c r="V28" s="30">
        <v>0</v>
      </c>
      <c r="W28" s="28">
        <v>0</v>
      </c>
      <c r="X28" s="28">
        <v>0</v>
      </c>
      <c r="Y28" s="73">
        <f t="shared" si="4"/>
        <v>0</v>
      </c>
      <c r="Z28" s="27">
        <v>0</v>
      </c>
      <c r="AA28" s="28">
        <v>0</v>
      </c>
      <c r="AB28" s="28">
        <v>0</v>
      </c>
      <c r="AC28" s="71">
        <f t="shared" si="5"/>
        <v>0</v>
      </c>
      <c r="AD28" s="27">
        <v>0</v>
      </c>
      <c r="AE28" s="28">
        <v>0</v>
      </c>
      <c r="AF28" s="28">
        <v>0</v>
      </c>
      <c r="AG28" s="71">
        <f t="shared" si="6"/>
        <v>0</v>
      </c>
    </row>
    <row r="29" spans="1:33" ht="12.75" customHeight="1">
      <c r="A29" s="24" t="s">
        <v>59</v>
      </c>
      <c r="B29" s="24" t="s">
        <v>64</v>
      </c>
      <c r="C29" s="15" t="s">
        <v>62</v>
      </c>
      <c r="D29" s="34">
        <v>11</v>
      </c>
      <c r="E29" s="41">
        <f t="shared" si="7"/>
        <v>2</v>
      </c>
      <c r="F29" s="30">
        <v>1</v>
      </c>
      <c r="G29" s="28">
        <v>1</v>
      </c>
      <c r="H29" s="28">
        <v>0</v>
      </c>
      <c r="I29" s="73">
        <f t="shared" si="0"/>
        <v>2</v>
      </c>
      <c r="J29" s="27">
        <v>0</v>
      </c>
      <c r="K29" s="28">
        <v>0</v>
      </c>
      <c r="L29" s="28">
        <v>0</v>
      </c>
      <c r="M29" s="71">
        <f t="shared" si="1"/>
        <v>0</v>
      </c>
      <c r="N29" s="27">
        <v>0</v>
      </c>
      <c r="O29" s="28">
        <v>0</v>
      </c>
      <c r="P29" s="28">
        <v>0</v>
      </c>
      <c r="Q29" s="71">
        <f t="shared" si="2"/>
        <v>0</v>
      </c>
      <c r="R29" s="27">
        <v>0</v>
      </c>
      <c r="S29" s="28">
        <v>0</v>
      </c>
      <c r="T29" s="28">
        <v>0</v>
      </c>
      <c r="U29" s="71">
        <f t="shared" si="3"/>
        <v>0</v>
      </c>
      <c r="V29" s="30">
        <v>0</v>
      </c>
      <c r="W29" s="28">
        <v>0</v>
      </c>
      <c r="X29" s="28">
        <v>0</v>
      </c>
      <c r="Y29" s="73">
        <f t="shared" si="4"/>
        <v>0</v>
      </c>
      <c r="Z29" s="27">
        <v>0</v>
      </c>
      <c r="AA29" s="28">
        <v>0</v>
      </c>
      <c r="AB29" s="28">
        <v>0</v>
      </c>
      <c r="AC29" s="71">
        <f t="shared" si="5"/>
        <v>0</v>
      </c>
      <c r="AD29" s="27">
        <v>0</v>
      </c>
      <c r="AE29" s="28">
        <v>0</v>
      </c>
      <c r="AF29" s="28">
        <v>0</v>
      </c>
      <c r="AG29" s="71">
        <f t="shared" si="6"/>
        <v>0</v>
      </c>
    </row>
    <row r="30" spans="1:33" ht="12.75" customHeight="1">
      <c r="A30" s="24" t="s">
        <v>60</v>
      </c>
      <c r="B30" s="24" t="s">
        <v>65</v>
      </c>
      <c r="C30" s="13" t="s">
        <v>230</v>
      </c>
      <c r="D30" s="33">
        <v>37</v>
      </c>
      <c r="E30" s="41">
        <f t="shared" si="7"/>
        <v>2</v>
      </c>
      <c r="F30" s="30">
        <v>0</v>
      </c>
      <c r="G30" s="28">
        <v>0</v>
      </c>
      <c r="H30" s="28">
        <v>0</v>
      </c>
      <c r="I30" s="73">
        <f t="shared" si="0"/>
        <v>0</v>
      </c>
      <c r="J30" s="27">
        <v>1</v>
      </c>
      <c r="K30" s="28">
        <v>0</v>
      </c>
      <c r="L30" s="28">
        <v>0</v>
      </c>
      <c r="M30" s="71">
        <f t="shared" si="1"/>
        <v>1</v>
      </c>
      <c r="N30" s="27">
        <v>0</v>
      </c>
      <c r="O30" s="28">
        <v>0</v>
      </c>
      <c r="P30" s="28">
        <v>0</v>
      </c>
      <c r="Q30" s="71">
        <f t="shared" si="2"/>
        <v>0</v>
      </c>
      <c r="R30" s="27">
        <v>1</v>
      </c>
      <c r="S30" s="28">
        <v>0</v>
      </c>
      <c r="T30" s="28">
        <v>0</v>
      </c>
      <c r="U30" s="71">
        <f t="shared" si="3"/>
        <v>1</v>
      </c>
      <c r="V30" s="30">
        <v>0</v>
      </c>
      <c r="W30" s="28">
        <v>0</v>
      </c>
      <c r="X30" s="28">
        <v>0</v>
      </c>
      <c r="Y30" s="73">
        <f t="shared" si="4"/>
        <v>0</v>
      </c>
      <c r="Z30" s="27">
        <v>0</v>
      </c>
      <c r="AA30" s="28">
        <v>0</v>
      </c>
      <c r="AB30" s="28">
        <v>0</v>
      </c>
      <c r="AC30" s="71">
        <f t="shared" si="5"/>
        <v>0</v>
      </c>
      <c r="AD30" s="27">
        <v>0</v>
      </c>
      <c r="AE30" s="28">
        <v>0</v>
      </c>
      <c r="AF30" s="28">
        <v>0</v>
      </c>
      <c r="AG30" s="71">
        <f t="shared" si="6"/>
        <v>0</v>
      </c>
    </row>
    <row r="31" spans="1:33" ht="12.75" customHeight="1">
      <c r="A31" s="24" t="s">
        <v>44</v>
      </c>
      <c r="B31" s="24" t="s">
        <v>66</v>
      </c>
      <c r="C31" s="20" t="s">
        <v>261</v>
      </c>
      <c r="D31" s="46">
        <v>39</v>
      </c>
      <c r="E31" s="41">
        <f t="shared" si="7"/>
        <v>2</v>
      </c>
      <c r="F31" s="30">
        <v>0</v>
      </c>
      <c r="G31" s="28">
        <v>0</v>
      </c>
      <c r="H31" s="28">
        <v>0</v>
      </c>
      <c r="I31" s="73">
        <f t="shared" si="0"/>
        <v>0</v>
      </c>
      <c r="J31" s="27">
        <v>0</v>
      </c>
      <c r="K31" s="28">
        <v>0</v>
      </c>
      <c r="L31" s="28">
        <v>0</v>
      </c>
      <c r="M31" s="71">
        <f t="shared" si="1"/>
        <v>0</v>
      </c>
      <c r="N31" s="27">
        <v>1</v>
      </c>
      <c r="O31" s="28">
        <v>0</v>
      </c>
      <c r="P31" s="28">
        <v>0</v>
      </c>
      <c r="Q31" s="71">
        <f t="shared" si="2"/>
        <v>1</v>
      </c>
      <c r="R31" s="27">
        <v>1</v>
      </c>
      <c r="S31" s="28">
        <v>0</v>
      </c>
      <c r="T31" s="28">
        <v>0</v>
      </c>
      <c r="U31" s="71">
        <f t="shared" si="3"/>
        <v>1</v>
      </c>
      <c r="V31" s="30">
        <v>0</v>
      </c>
      <c r="W31" s="28">
        <v>0</v>
      </c>
      <c r="X31" s="28">
        <v>0</v>
      </c>
      <c r="Y31" s="73">
        <f t="shared" si="4"/>
        <v>0</v>
      </c>
      <c r="Z31" s="27">
        <v>0</v>
      </c>
      <c r="AA31" s="28">
        <v>0</v>
      </c>
      <c r="AB31" s="28">
        <v>0</v>
      </c>
      <c r="AC31" s="71">
        <f t="shared" si="5"/>
        <v>0</v>
      </c>
      <c r="AD31" s="27">
        <v>0</v>
      </c>
      <c r="AE31" s="28">
        <v>0</v>
      </c>
      <c r="AF31" s="28">
        <v>0</v>
      </c>
      <c r="AG31" s="71">
        <f t="shared" si="6"/>
        <v>0</v>
      </c>
    </row>
    <row r="32" spans="1:33" ht="12.75" customHeight="1">
      <c r="A32" s="12" t="s">
        <v>28</v>
      </c>
      <c r="B32" s="12" t="s">
        <v>67</v>
      </c>
      <c r="C32" s="13" t="s">
        <v>297</v>
      </c>
      <c r="D32" s="33">
        <v>41</v>
      </c>
      <c r="E32" s="41">
        <f t="shared" si="7"/>
        <v>2</v>
      </c>
      <c r="F32" s="89">
        <v>0</v>
      </c>
      <c r="G32" s="4">
        <v>0</v>
      </c>
      <c r="H32" s="4">
        <v>0</v>
      </c>
      <c r="I32" s="16">
        <f t="shared" si="0"/>
        <v>0</v>
      </c>
      <c r="J32" s="12">
        <v>0</v>
      </c>
      <c r="K32" s="4">
        <v>0</v>
      </c>
      <c r="L32" s="4">
        <v>0</v>
      </c>
      <c r="M32" s="17">
        <f t="shared" si="1"/>
        <v>0</v>
      </c>
      <c r="N32" s="12">
        <v>0</v>
      </c>
      <c r="O32" s="4">
        <v>0</v>
      </c>
      <c r="P32" s="4">
        <v>0</v>
      </c>
      <c r="Q32" s="17">
        <f t="shared" si="2"/>
        <v>0</v>
      </c>
      <c r="R32" s="12">
        <v>0</v>
      </c>
      <c r="S32" s="4">
        <v>0</v>
      </c>
      <c r="T32" s="4">
        <v>0</v>
      </c>
      <c r="U32" s="17">
        <f t="shared" si="3"/>
        <v>0</v>
      </c>
      <c r="V32" s="89">
        <v>1</v>
      </c>
      <c r="W32" s="4">
        <v>0</v>
      </c>
      <c r="X32" s="4">
        <v>0</v>
      </c>
      <c r="Y32" s="16">
        <f t="shared" si="4"/>
        <v>1</v>
      </c>
      <c r="Z32" s="12">
        <v>1</v>
      </c>
      <c r="AA32" s="4">
        <v>0</v>
      </c>
      <c r="AB32" s="4">
        <v>0</v>
      </c>
      <c r="AC32" s="17">
        <f t="shared" si="5"/>
        <v>1</v>
      </c>
      <c r="AD32" s="12">
        <v>0</v>
      </c>
      <c r="AE32" s="4">
        <v>0</v>
      </c>
      <c r="AF32" s="4">
        <v>0</v>
      </c>
      <c r="AG32" s="17">
        <f t="shared" si="6"/>
        <v>0</v>
      </c>
    </row>
  </sheetData>
  <sheetProtection/>
  <mergeCells count="21">
    <mergeCell ref="F4:I4"/>
    <mergeCell ref="AD5:AG5"/>
    <mergeCell ref="AD4:AG4"/>
    <mergeCell ref="F5:I5"/>
    <mergeCell ref="J5:M5"/>
    <mergeCell ref="N5:Q5"/>
    <mergeCell ref="R5:U5"/>
    <mergeCell ref="V5:Y5"/>
    <mergeCell ref="Z5:AC5"/>
    <mergeCell ref="AD3:AG3"/>
    <mergeCell ref="Z3:AC3"/>
    <mergeCell ref="N4:Q4"/>
    <mergeCell ref="R4:U4"/>
    <mergeCell ref="V4:Y4"/>
    <mergeCell ref="Z4:AC4"/>
    <mergeCell ref="F3:I3"/>
    <mergeCell ref="J3:M3"/>
    <mergeCell ref="N3:Q3"/>
    <mergeCell ref="R3:U3"/>
    <mergeCell ref="V3:Y3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3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1" sqref="B1"/>
    </sheetView>
  </sheetViews>
  <sheetFormatPr defaultColWidth="11.421875" defaultRowHeight="15"/>
  <cols>
    <col min="1" max="2" width="9.7109375" style="0" customWidth="1"/>
    <col min="3" max="3" width="38.421875" style="0" customWidth="1"/>
    <col min="4" max="4" width="5.00390625" style="0" customWidth="1"/>
    <col min="5" max="5" width="8.7109375" style="0" customWidth="1"/>
    <col min="6" max="29" width="5.421875" style="0" customWidth="1"/>
  </cols>
  <sheetData>
    <row r="1" spans="1:33" s="5" customFormat="1" ht="18.75" customHeight="1">
      <c r="A1" s="8" t="s">
        <v>169</v>
      </c>
      <c r="B1"/>
      <c r="C1" s="1"/>
      <c r="D1" s="2"/>
      <c r="E1" s="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 s="1"/>
      <c r="AE1" s="1"/>
      <c r="AF1" s="1"/>
      <c r="AG1" s="9"/>
    </row>
    <row r="2" ht="12.75" customHeight="1" thickBot="1"/>
    <row r="3" spans="1:29" ht="12.75" customHeight="1">
      <c r="A3" s="42" t="s">
        <v>0</v>
      </c>
      <c r="B3" s="10" t="s">
        <v>0</v>
      </c>
      <c r="C3" s="11" t="s">
        <v>75</v>
      </c>
      <c r="D3" s="32"/>
      <c r="E3" s="38" t="s">
        <v>1</v>
      </c>
      <c r="F3" s="90" t="s">
        <v>2</v>
      </c>
      <c r="G3" s="91"/>
      <c r="H3" s="91"/>
      <c r="I3" s="92"/>
      <c r="J3" s="96" t="s">
        <v>3</v>
      </c>
      <c r="K3" s="91"/>
      <c r="L3" s="91"/>
      <c r="M3" s="97"/>
      <c r="N3" s="90" t="s">
        <v>4</v>
      </c>
      <c r="O3" s="91"/>
      <c r="P3" s="91"/>
      <c r="Q3" s="92"/>
      <c r="R3" s="96" t="s">
        <v>5</v>
      </c>
      <c r="S3" s="91"/>
      <c r="T3" s="91"/>
      <c r="U3" s="97"/>
      <c r="V3" s="90" t="s">
        <v>6</v>
      </c>
      <c r="W3" s="91"/>
      <c r="X3" s="91"/>
      <c r="Y3" s="92"/>
      <c r="Z3" s="103" t="s">
        <v>7</v>
      </c>
      <c r="AA3" s="104"/>
      <c r="AB3" s="104"/>
      <c r="AC3" s="105"/>
    </row>
    <row r="4" spans="1:29" ht="12.75" customHeight="1">
      <c r="A4" s="43" t="s">
        <v>26</v>
      </c>
      <c r="B4" s="12" t="s">
        <v>27</v>
      </c>
      <c r="C4" s="23"/>
      <c r="D4" s="33"/>
      <c r="E4" s="39" t="s">
        <v>9</v>
      </c>
      <c r="F4" s="93" t="s">
        <v>108</v>
      </c>
      <c r="G4" s="94"/>
      <c r="H4" s="94"/>
      <c r="I4" s="95"/>
      <c r="J4" s="93" t="s">
        <v>213</v>
      </c>
      <c r="K4" s="94"/>
      <c r="L4" s="94"/>
      <c r="M4" s="95"/>
      <c r="N4" s="93" t="s">
        <v>214</v>
      </c>
      <c r="O4" s="94"/>
      <c r="P4" s="94"/>
      <c r="Q4" s="95"/>
      <c r="R4" s="98" t="s">
        <v>108</v>
      </c>
      <c r="S4" s="94"/>
      <c r="T4" s="94"/>
      <c r="U4" s="99"/>
      <c r="V4" s="93" t="s">
        <v>213</v>
      </c>
      <c r="W4" s="94"/>
      <c r="X4" s="94"/>
      <c r="Y4" s="95"/>
      <c r="Z4" s="100" t="s">
        <v>108</v>
      </c>
      <c r="AA4" s="101"/>
      <c r="AB4" s="101"/>
      <c r="AC4" s="102"/>
    </row>
    <row r="5" spans="1:29" ht="12.75" customHeight="1">
      <c r="A5" s="43"/>
      <c r="B5" s="12"/>
      <c r="C5" s="23"/>
      <c r="D5" s="33"/>
      <c r="E5" s="39"/>
      <c r="F5" s="93" t="s">
        <v>166</v>
      </c>
      <c r="G5" s="94"/>
      <c r="H5" s="94"/>
      <c r="I5" s="95"/>
      <c r="J5" s="93" t="s">
        <v>167</v>
      </c>
      <c r="K5" s="94"/>
      <c r="L5" s="94"/>
      <c r="M5" s="95"/>
      <c r="N5" s="93" t="s">
        <v>168</v>
      </c>
      <c r="O5" s="94"/>
      <c r="P5" s="94"/>
      <c r="Q5" s="95"/>
      <c r="R5" s="98" t="s">
        <v>278</v>
      </c>
      <c r="S5" s="94"/>
      <c r="T5" s="94"/>
      <c r="U5" s="99"/>
      <c r="V5" s="93" t="s">
        <v>279</v>
      </c>
      <c r="W5" s="94"/>
      <c r="X5" s="94"/>
      <c r="Y5" s="95"/>
      <c r="Z5" s="100" t="s">
        <v>291</v>
      </c>
      <c r="AA5" s="101"/>
      <c r="AB5" s="101"/>
      <c r="AC5" s="102"/>
    </row>
    <row r="6" spans="1:29" ht="12.75" customHeight="1" thickBot="1">
      <c r="A6" s="64"/>
      <c r="B6" s="65"/>
      <c r="C6" s="29"/>
      <c r="D6" s="60"/>
      <c r="E6" s="61"/>
      <c r="F6" s="68"/>
      <c r="G6" s="69"/>
      <c r="H6" s="69"/>
      <c r="I6" s="70"/>
      <c r="J6" s="65"/>
      <c r="K6" s="69"/>
      <c r="L6" s="69"/>
      <c r="M6" s="74"/>
      <c r="N6" s="68"/>
      <c r="O6" s="72"/>
      <c r="P6" s="69"/>
      <c r="Q6" s="70"/>
      <c r="R6" s="65"/>
      <c r="S6" s="72"/>
      <c r="T6" s="69"/>
      <c r="U6" s="74"/>
      <c r="V6" s="68"/>
      <c r="W6" s="69"/>
      <c r="X6" s="69"/>
      <c r="Y6" s="70"/>
      <c r="Z6" s="65"/>
      <c r="AA6" s="69"/>
      <c r="AB6" s="69"/>
      <c r="AC6" s="74"/>
    </row>
    <row r="7" spans="1:29" ht="12.75" customHeight="1" thickBot="1">
      <c r="A7" s="59"/>
      <c r="B7" s="49"/>
      <c r="C7" s="50" t="s">
        <v>10</v>
      </c>
      <c r="D7" s="57" t="s">
        <v>11</v>
      </c>
      <c r="E7" s="51"/>
      <c r="F7" s="52" t="s">
        <v>12</v>
      </c>
      <c r="G7" s="50" t="s">
        <v>13</v>
      </c>
      <c r="H7" s="50" t="s">
        <v>14</v>
      </c>
      <c r="I7" s="54" t="s">
        <v>15</v>
      </c>
      <c r="J7" s="49" t="s">
        <v>12</v>
      </c>
      <c r="K7" s="50" t="s">
        <v>13</v>
      </c>
      <c r="L7" s="50" t="s">
        <v>14</v>
      </c>
      <c r="M7" s="53" t="s">
        <v>15</v>
      </c>
      <c r="N7" s="49" t="s">
        <v>12</v>
      </c>
      <c r="O7" s="50" t="s">
        <v>13</v>
      </c>
      <c r="P7" s="50" t="s">
        <v>14</v>
      </c>
      <c r="Q7" s="53" t="s">
        <v>15</v>
      </c>
      <c r="R7" s="49" t="s">
        <v>12</v>
      </c>
      <c r="S7" s="50" t="s">
        <v>13</v>
      </c>
      <c r="T7" s="50" t="s">
        <v>14</v>
      </c>
      <c r="U7" s="53" t="s">
        <v>15</v>
      </c>
      <c r="V7" s="49" t="s">
        <v>12</v>
      </c>
      <c r="W7" s="50" t="s">
        <v>13</v>
      </c>
      <c r="X7" s="50" t="s">
        <v>14</v>
      </c>
      <c r="Y7" s="53" t="s">
        <v>15</v>
      </c>
      <c r="Z7" s="49" t="s">
        <v>12</v>
      </c>
      <c r="AA7" s="50" t="s">
        <v>13</v>
      </c>
      <c r="AB7" s="50" t="s">
        <v>14</v>
      </c>
      <c r="AC7" s="53" t="s">
        <v>15</v>
      </c>
    </row>
    <row r="8" spans="1:29" ht="12.75" customHeight="1">
      <c r="A8" s="24" t="s">
        <v>16</v>
      </c>
      <c r="B8" s="24" t="s">
        <v>16</v>
      </c>
      <c r="C8" s="75" t="s">
        <v>189</v>
      </c>
      <c r="D8" s="56">
        <v>79</v>
      </c>
      <c r="E8" s="41">
        <f>I8+M8+Q8+U8+Y8+AC8</f>
        <v>105</v>
      </c>
      <c r="F8" s="30">
        <v>1</v>
      </c>
      <c r="G8" s="28">
        <v>3</v>
      </c>
      <c r="H8" s="28">
        <v>12</v>
      </c>
      <c r="I8" s="73">
        <f aca="true" t="shared" si="0" ref="I8:I53">H8+G8+F8</f>
        <v>16</v>
      </c>
      <c r="J8" s="27">
        <v>1</v>
      </c>
      <c r="K8" s="28">
        <v>5</v>
      </c>
      <c r="L8" s="28">
        <v>20</v>
      </c>
      <c r="M8" s="71">
        <f aca="true" t="shared" si="1" ref="M8:M53">L8+K8+J8</f>
        <v>26</v>
      </c>
      <c r="N8" s="27">
        <v>1</v>
      </c>
      <c r="O8" s="28">
        <v>5</v>
      </c>
      <c r="P8" s="28">
        <v>20</v>
      </c>
      <c r="Q8" s="71">
        <f aca="true" t="shared" si="2" ref="Q8:Q53">P8+O8+N8</f>
        <v>26</v>
      </c>
      <c r="R8" s="27">
        <v>1</v>
      </c>
      <c r="S8" s="28">
        <v>4</v>
      </c>
      <c r="T8" s="28">
        <v>15</v>
      </c>
      <c r="U8" s="71">
        <f aca="true" t="shared" si="3" ref="U8:U53">T8+S8+R8</f>
        <v>20</v>
      </c>
      <c r="V8" s="30">
        <v>1</v>
      </c>
      <c r="W8" s="28">
        <v>4</v>
      </c>
      <c r="X8" s="28">
        <v>12</v>
      </c>
      <c r="Y8" s="73">
        <f aca="true" t="shared" si="4" ref="Y8:Y53">X8+W8+V8</f>
        <v>17</v>
      </c>
      <c r="Z8" s="27">
        <v>0</v>
      </c>
      <c r="AA8" s="28">
        <v>0</v>
      </c>
      <c r="AB8" s="28">
        <v>0</v>
      </c>
      <c r="AC8" s="71">
        <f aca="true" t="shared" si="5" ref="AC8:AC53">AB8+AA8+Z8</f>
        <v>0</v>
      </c>
    </row>
    <row r="9" spans="1:29" ht="12.75" customHeight="1">
      <c r="A9" s="24" t="s">
        <v>110</v>
      </c>
      <c r="B9" s="24" t="s">
        <v>47</v>
      </c>
      <c r="C9" s="15" t="s">
        <v>39</v>
      </c>
      <c r="D9" s="34">
        <v>1</v>
      </c>
      <c r="E9" s="41">
        <f aca="true" t="shared" si="6" ref="E9:E53">I9+M9+Q9+U9+Y9+AC9</f>
        <v>82</v>
      </c>
      <c r="F9" s="30">
        <v>1</v>
      </c>
      <c r="G9" s="28">
        <v>4</v>
      </c>
      <c r="H9" s="28">
        <v>6</v>
      </c>
      <c r="I9" s="73">
        <f t="shared" si="0"/>
        <v>11</v>
      </c>
      <c r="J9" s="27">
        <v>1</v>
      </c>
      <c r="K9" s="28">
        <v>5</v>
      </c>
      <c r="L9" s="28">
        <v>12</v>
      </c>
      <c r="M9" s="71">
        <f t="shared" si="1"/>
        <v>18</v>
      </c>
      <c r="N9" s="27">
        <v>1</v>
      </c>
      <c r="O9" s="28">
        <v>3</v>
      </c>
      <c r="P9" s="28">
        <v>8</v>
      </c>
      <c r="Q9" s="71">
        <f t="shared" si="2"/>
        <v>12</v>
      </c>
      <c r="R9" s="27">
        <v>1</v>
      </c>
      <c r="S9" s="28">
        <v>3</v>
      </c>
      <c r="T9" s="28">
        <v>10</v>
      </c>
      <c r="U9" s="71">
        <f t="shared" si="3"/>
        <v>14</v>
      </c>
      <c r="V9" s="30">
        <v>2</v>
      </c>
      <c r="W9" s="28">
        <v>5</v>
      </c>
      <c r="X9" s="28">
        <v>20</v>
      </c>
      <c r="Y9" s="73">
        <f t="shared" si="4"/>
        <v>27</v>
      </c>
      <c r="Z9" s="27">
        <v>0</v>
      </c>
      <c r="AA9" s="28">
        <v>0</v>
      </c>
      <c r="AB9" s="28">
        <v>0</v>
      </c>
      <c r="AC9" s="71">
        <f t="shared" si="5"/>
        <v>0</v>
      </c>
    </row>
    <row r="10" spans="1:29" ht="12.75" customHeight="1">
      <c r="A10" s="24" t="s">
        <v>48</v>
      </c>
      <c r="B10" s="24" t="s">
        <v>48</v>
      </c>
      <c r="C10" s="15" t="s">
        <v>283</v>
      </c>
      <c r="D10" s="33">
        <v>111</v>
      </c>
      <c r="E10" s="41">
        <f t="shared" si="6"/>
        <v>80</v>
      </c>
      <c r="F10" s="30">
        <v>1</v>
      </c>
      <c r="G10" s="28">
        <v>5</v>
      </c>
      <c r="H10" s="28">
        <v>20</v>
      </c>
      <c r="I10" s="73">
        <f t="shared" si="0"/>
        <v>26</v>
      </c>
      <c r="J10" s="27">
        <v>1</v>
      </c>
      <c r="K10" s="28">
        <v>2</v>
      </c>
      <c r="L10" s="28">
        <v>0</v>
      </c>
      <c r="M10" s="71">
        <f t="shared" si="1"/>
        <v>3</v>
      </c>
      <c r="N10" s="27">
        <v>1</v>
      </c>
      <c r="O10" s="28">
        <v>2</v>
      </c>
      <c r="P10" s="28">
        <v>0</v>
      </c>
      <c r="Q10" s="71">
        <f t="shared" si="2"/>
        <v>3</v>
      </c>
      <c r="R10" s="27">
        <v>2</v>
      </c>
      <c r="S10" s="28">
        <v>5</v>
      </c>
      <c r="T10" s="28">
        <v>20</v>
      </c>
      <c r="U10" s="71">
        <f t="shared" si="3"/>
        <v>27</v>
      </c>
      <c r="V10" s="30">
        <v>1</v>
      </c>
      <c r="W10" s="28">
        <v>5</v>
      </c>
      <c r="X10" s="28">
        <v>15</v>
      </c>
      <c r="Y10" s="73">
        <f t="shared" si="4"/>
        <v>21</v>
      </c>
      <c r="Z10" s="27">
        <v>0</v>
      </c>
      <c r="AA10" s="28">
        <v>0</v>
      </c>
      <c r="AB10" s="28">
        <v>0</v>
      </c>
      <c r="AC10" s="71">
        <f t="shared" si="5"/>
        <v>0</v>
      </c>
    </row>
    <row r="11" spans="1:29" ht="12.75" customHeight="1">
      <c r="A11" s="24" t="s">
        <v>47</v>
      </c>
      <c r="B11" s="24" t="s">
        <v>110</v>
      </c>
      <c r="C11" s="15" t="s">
        <v>34</v>
      </c>
      <c r="D11" s="33">
        <v>7</v>
      </c>
      <c r="E11" s="41">
        <f t="shared" si="6"/>
        <v>71</v>
      </c>
      <c r="F11" s="30">
        <v>1</v>
      </c>
      <c r="G11" s="28">
        <v>4</v>
      </c>
      <c r="H11" s="28">
        <v>15</v>
      </c>
      <c r="I11" s="73">
        <f t="shared" si="0"/>
        <v>20</v>
      </c>
      <c r="J11" s="27">
        <v>1</v>
      </c>
      <c r="K11" s="28">
        <v>2</v>
      </c>
      <c r="L11" s="28">
        <v>8</v>
      </c>
      <c r="M11" s="71">
        <f t="shared" si="1"/>
        <v>11</v>
      </c>
      <c r="N11" s="27">
        <v>1</v>
      </c>
      <c r="O11" s="28">
        <v>4</v>
      </c>
      <c r="P11" s="28">
        <v>10</v>
      </c>
      <c r="Q11" s="71">
        <f t="shared" si="2"/>
        <v>15</v>
      </c>
      <c r="R11" s="27">
        <v>1</v>
      </c>
      <c r="S11" s="28">
        <v>4</v>
      </c>
      <c r="T11" s="28">
        <v>12</v>
      </c>
      <c r="U11" s="71">
        <f t="shared" si="3"/>
        <v>17</v>
      </c>
      <c r="V11" s="30">
        <v>1</v>
      </c>
      <c r="W11" s="28">
        <v>3</v>
      </c>
      <c r="X11" s="28">
        <v>4</v>
      </c>
      <c r="Y11" s="73">
        <f t="shared" si="4"/>
        <v>8</v>
      </c>
      <c r="Z11" s="27">
        <v>0</v>
      </c>
      <c r="AA11" s="28">
        <v>0</v>
      </c>
      <c r="AB11" s="28">
        <v>0</v>
      </c>
      <c r="AC11" s="71">
        <f t="shared" si="5"/>
        <v>0</v>
      </c>
    </row>
    <row r="12" spans="1:29" ht="12.75" customHeight="1">
      <c r="A12" s="24" t="s">
        <v>111</v>
      </c>
      <c r="B12" s="24" t="s">
        <v>111</v>
      </c>
      <c r="C12" s="15" t="s">
        <v>101</v>
      </c>
      <c r="D12" s="33">
        <v>73</v>
      </c>
      <c r="E12" s="41">
        <f t="shared" si="6"/>
        <v>60</v>
      </c>
      <c r="F12" s="30">
        <v>2</v>
      </c>
      <c r="G12" s="28">
        <v>5</v>
      </c>
      <c r="H12" s="28">
        <v>10</v>
      </c>
      <c r="I12" s="73">
        <f t="shared" si="0"/>
        <v>17</v>
      </c>
      <c r="J12" s="27">
        <v>1</v>
      </c>
      <c r="K12" s="28">
        <v>3</v>
      </c>
      <c r="L12" s="28">
        <v>4</v>
      </c>
      <c r="M12" s="71">
        <f t="shared" si="1"/>
        <v>8</v>
      </c>
      <c r="N12" s="27">
        <v>2</v>
      </c>
      <c r="O12" s="28">
        <v>4</v>
      </c>
      <c r="P12" s="28">
        <v>15</v>
      </c>
      <c r="Q12" s="71">
        <f t="shared" si="2"/>
        <v>21</v>
      </c>
      <c r="R12" s="27">
        <v>1</v>
      </c>
      <c r="S12" s="28">
        <v>5</v>
      </c>
      <c r="T12" s="28">
        <v>0</v>
      </c>
      <c r="U12" s="71">
        <f t="shared" si="3"/>
        <v>6</v>
      </c>
      <c r="V12" s="30">
        <v>1</v>
      </c>
      <c r="W12" s="28">
        <v>4</v>
      </c>
      <c r="X12" s="28">
        <v>3</v>
      </c>
      <c r="Y12" s="73">
        <f t="shared" si="4"/>
        <v>8</v>
      </c>
      <c r="Z12" s="27">
        <v>0</v>
      </c>
      <c r="AA12" s="28">
        <v>0</v>
      </c>
      <c r="AB12" s="28">
        <v>0</v>
      </c>
      <c r="AC12" s="71">
        <f t="shared" si="5"/>
        <v>0</v>
      </c>
    </row>
    <row r="13" spans="1:29" ht="12.75" customHeight="1">
      <c r="A13" s="24" t="s">
        <v>50</v>
      </c>
      <c r="B13" s="24" t="s">
        <v>113</v>
      </c>
      <c r="C13" s="20" t="s">
        <v>22</v>
      </c>
      <c r="D13" s="46">
        <v>66</v>
      </c>
      <c r="E13" s="41">
        <f t="shared" si="6"/>
        <v>35</v>
      </c>
      <c r="F13" s="30">
        <v>1</v>
      </c>
      <c r="G13" s="28">
        <v>1</v>
      </c>
      <c r="H13" s="28">
        <v>0</v>
      </c>
      <c r="I13" s="73">
        <f t="shared" si="0"/>
        <v>2</v>
      </c>
      <c r="J13" s="27">
        <v>1</v>
      </c>
      <c r="K13" s="28">
        <v>4</v>
      </c>
      <c r="L13" s="28">
        <v>15</v>
      </c>
      <c r="M13" s="71">
        <f t="shared" si="1"/>
        <v>20</v>
      </c>
      <c r="N13" s="27">
        <v>1</v>
      </c>
      <c r="O13" s="28">
        <v>0</v>
      </c>
      <c r="P13" s="28">
        <v>0</v>
      </c>
      <c r="Q13" s="71">
        <f t="shared" si="2"/>
        <v>1</v>
      </c>
      <c r="R13" s="27">
        <v>1</v>
      </c>
      <c r="S13" s="28">
        <v>2</v>
      </c>
      <c r="T13" s="28">
        <v>0</v>
      </c>
      <c r="U13" s="71">
        <f t="shared" si="3"/>
        <v>3</v>
      </c>
      <c r="V13" s="30">
        <v>1</v>
      </c>
      <c r="W13" s="28">
        <v>2</v>
      </c>
      <c r="X13" s="28">
        <v>6</v>
      </c>
      <c r="Y13" s="73">
        <f t="shared" si="4"/>
        <v>9</v>
      </c>
      <c r="Z13" s="27">
        <v>0</v>
      </c>
      <c r="AA13" s="28">
        <v>0</v>
      </c>
      <c r="AB13" s="28">
        <v>0</v>
      </c>
      <c r="AC13" s="71">
        <f t="shared" si="5"/>
        <v>0</v>
      </c>
    </row>
    <row r="14" spans="1:29" ht="12.75" customHeight="1">
      <c r="A14" s="24" t="s">
        <v>113</v>
      </c>
      <c r="B14" s="24" t="s">
        <v>49</v>
      </c>
      <c r="C14" s="15" t="s">
        <v>190</v>
      </c>
      <c r="D14" s="33">
        <v>83</v>
      </c>
      <c r="E14" s="41">
        <f t="shared" si="6"/>
        <v>35</v>
      </c>
      <c r="F14" s="30">
        <v>1</v>
      </c>
      <c r="G14" s="28">
        <v>3</v>
      </c>
      <c r="H14" s="28">
        <v>8</v>
      </c>
      <c r="I14" s="73">
        <f t="shared" si="0"/>
        <v>12</v>
      </c>
      <c r="J14" s="27">
        <v>1</v>
      </c>
      <c r="K14" s="28">
        <v>3</v>
      </c>
      <c r="L14" s="28">
        <v>6</v>
      </c>
      <c r="M14" s="71">
        <f t="shared" si="1"/>
        <v>10</v>
      </c>
      <c r="N14" s="27">
        <v>1</v>
      </c>
      <c r="O14" s="28">
        <v>0</v>
      </c>
      <c r="P14" s="28">
        <v>3</v>
      </c>
      <c r="Q14" s="71">
        <f t="shared" si="2"/>
        <v>4</v>
      </c>
      <c r="R14" s="27">
        <v>1</v>
      </c>
      <c r="S14" s="28">
        <v>1</v>
      </c>
      <c r="T14" s="28">
        <v>6</v>
      </c>
      <c r="U14" s="71">
        <f t="shared" si="3"/>
        <v>8</v>
      </c>
      <c r="V14" s="30">
        <v>1</v>
      </c>
      <c r="W14" s="28">
        <v>0</v>
      </c>
      <c r="X14" s="28">
        <v>0</v>
      </c>
      <c r="Y14" s="73">
        <f t="shared" si="4"/>
        <v>1</v>
      </c>
      <c r="Z14" s="27">
        <v>0</v>
      </c>
      <c r="AA14" s="28">
        <v>0</v>
      </c>
      <c r="AB14" s="28">
        <v>0</v>
      </c>
      <c r="AC14" s="71">
        <f t="shared" si="5"/>
        <v>0</v>
      </c>
    </row>
    <row r="15" spans="1:29" ht="12.75" customHeight="1">
      <c r="A15" s="24" t="s">
        <v>51</v>
      </c>
      <c r="B15" s="24" t="s">
        <v>50</v>
      </c>
      <c r="C15" s="15" t="s">
        <v>239</v>
      </c>
      <c r="D15" s="33">
        <v>10</v>
      </c>
      <c r="E15" s="41">
        <f t="shared" si="6"/>
        <v>31</v>
      </c>
      <c r="F15" s="30">
        <v>0</v>
      </c>
      <c r="G15" s="28">
        <v>0</v>
      </c>
      <c r="H15" s="28">
        <v>0</v>
      </c>
      <c r="I15" s="73">
        <f t="shared" si="0"/>
        <v>0</v>
      </c>
      <c r="J15" s="27">
        <v>1</v>
      </c>
      <c r="K15" s="28">
        <v>0</v>
      </c>
      <c r="L15" s="28">
        <v>0</v>
      </c>
      <c r="M15" s="71">
        <f t="shared" si="1"/>
        <v>1</v>
      </c>
      <c r="N15" s="27">
        <v>1</v>
      </c>
      <c r="O15" s="28">
        <v>1</v>
      </c>
      <c r="P15" s="28">
        <v>4</v>
      </c>
      <c r="Q15" s="71">
        <f t="shared" si="2"/>
        <v>6</v>
      </c>
      <c r="R15" s="27">
        <v>1</v>
      </c>
      <c r="S15" s="28">
        <v>2</v>
      </c>
      <c r="T15" s="28">
        <v>8</v>
      </c>
      <c r="U15" s="71">
        <f t="shared" si="3"/>
        <v>11</v>
      </c>
      <c r="V15" s="30">
        <v>1</v>
      </c>
      <c r="W15" s="28">
        <v>2</v>
      </c>
      <c r="X15" s="28">
        <v>10</v>
      </c>
      <c r="Y15" s="73">
        <f t="shared" si="4"/>
        <v>13</v>
      </c>
      <c r="Z15" s="27">
        <v>0</v>
      </c>
      <c r="AA15" s="28">
        <v>0</v>
      </c>
      <c r="AB15" s="28">
        <v>0</v>
      </c>
      <c r="AC15" s="71">
        <f t="shared" si="5"/>
        <v>0</v>
      </c>
    </row>
    <row r="16" spans="1:29" ht="12.75" customHeight="1">
      <c r="A16" s="24" t="s">
        <v>49</v>
      </c>
      <c r="B16" s="24" t="s">
        <v>51</v>
      </c>
      <c r="C16" s="15" t="s">
        <v>35</v>
      </c>
      <c r="D16" s="34">
        <v>6</v>
      </c>
      <c r="E16" s="41">
        <f t="shared" si="6"/>
        <v>29</v>
      </c>
      <c r="F16" s="30">
        <v>1</v>
      </c>
      <c r="G16" s="28">
        <v>0</v>
      </c>
      <c r="H16" s="28">
        <v>1</v>
      </c>
      <c r="I16" s="73">
        <f t="shared" si="0"/>
        <v>2</v>
      </c>
      <c r="J16" s="27">
        <v>1</v>
      </c>
      <c r="K16" s="28">
        <v>4</v>
      </c>
      <c r="L16" s="28">
        <v>10</v>
      </c>
      <c r="M16" s="71">
        <f t="shared" si="1"/>
        <v>15</v>
      </c>
      <c r="N16" s="27">
        <v>1</v>
      </c>
      <c r="O16" s="28">
        <v>1</v>
      </c>
      <c r="P16" s="28">
        <v>6</v>
      </c>
      <c r="Q16" s="71">
        <f t="shared" si="2"/>
        <v>8</v>
      </c>
      <c r="R16" s="27">
        <v>1</v>
      </c>
      <c r="S16" s="28">
        <v>0</v>
      </c>
      <c r="T16" s="28">
        <v>0</v>
      </c>
      <c r="U16" s="71">
        <f t="shared" si="3"/>
        <v>1</v>
      </c>
      <c r="V16" s="30">
        <v>1</v>
      </c>
      <c r="W16" s="28">
        <v>0</v>
      </c>
      <c r="X16" s="28">
        <v>2</v>
      </c>
      <c r="Y16" s="73">
        <f t="shared" si="4"/>
        <v>3</v>
      </c>
      <c r="Z16" s="27">
        <v>0</v>
      </c>
      <c r="AA16" s="28">
        <v>0</v>
      </c>
      <c r="AB16" s="28">
        <v>0</v>
      </c>
      <c r="AC16" s="71">
        <f t="shared" si="5"/>
        <v>0</v>
      </c>
    </row>
    <row r="17" spans="1:29" ht="12.75" customHeight="1">
      <c r="A17" s="24" t="s">
        <v>53</v>
      </c>
      <c r="B17" s="24" t="s">
        <v>52</v>
      </c>
      <c r="C17" s="15" t="s">
        <v>33</v>
      </c>
      <c r="D17" s="33">
        <v>57</v>
      </c>
      <c r="E17" s="41">
        <f t="shared" si="6"/>
        <v>18</v>
      </c>
      <c r="F17" s="30">
        <v>1</v>
      </c>
      <c r="G17" s="28">
        <v>0</v>
      </c>
      <c r="H17" s="28">
        <v>2</v>
      </c>
      <c r="I17" s="73">
        <f t="shared" si="0"/>
        <v>3</v>
      </c>
      <c r="J17" s="27">
        <v>1</v>
      </c>
      <c r="K17" s="28">
        <v>5</v>
      </c>
      <c r="L17" s="28">
        <v>2</v>
      </c>
      <c r="M17" s="71">
        <f t="shared" si="1"/>
        <v>8</v>
      </c>
      <c r="N17" s="27">
        <v>1</v>
      </c>
      <c r="O17" s="28">
        <v>3</v>
      </c>
      <c r="P17" s="28">
        <v>0</v>
      </c>
      <c r="Q17" s="71">
        <f t="shared" si="2"/>
        <v>4</v>
      </c>
      <c r="R17" s="27">
        <v>1</v>
      </c>
      <c r="S17" s="28">
        <v>0</v>
      </c>
      <c r="T17" s="28">
        <v>0</v>
      </c>
      <c r="U17" s="71">
        <f t="shared" si="3"/>
        <v>1</v>
      </c>
      <c r="V17" s="30">
        <v>1</v>
      </c>
      <c r="W17" s="28">
        <v>1</v>
      </c>
      <c r="X17" s="28">
        <v>0</v>
      </c>
      <c r="Y17" s="73">
        <f t="shared" si="4"/>
        <v>2</v>
      </c>
      <c r="Z17" s="27">
        <v>0</v>
      </c>
      <c r="AA17" s="28">
        <v>0</v>
      </c>
      <c r="AB17" s="28">
        <v>0</v>
      </c>
      <c r="AC17" s="71">
        <f t="shared" si="5"/>
        <v>0</v>
      </c>
    </row>
    <row r="18" spans="1:29" ht="12.75" customHeight="1">
      <c r="A18" s="24" t="s">
        <v>52</v>
      </c>
      <c r="B18" s="24" t="s">
        <v>53</v>
      </c>
      <c r="C18" s="15" t="s">
        <v>262</v>
      </c>
      <c r="D18" s="33">
        <v>80</v>
      </c>
      <c r="E18" s="41">
        <f t="shared" si="6"/>
        <v>18</v>
      </c>
      <c r="F18" s="30">
        <v>0</v>
      </c>
      <c r="G18" s="28">
        <v>0</v>
      </c>
      <c r="H18" s="28">
        <v>0</v>
      </c>
      <c r="I18" s="73">
        <f t="shared" si="0"/>
        <v>0</v>
      </c>
      <c r="J18" s="27">
        <v>0</v>
      </c>
      <c r="K18" s="28">
        <v>0</v>
      </c>
      <c r="L18" s="28">
        <v>0</v>
      </c>
      <c r="M18" s="71">
        <f t="shared" si="1"/>
        <v>0</v>
      </c>
      <c r="N18" s="27">
        <v>1</v>
      </c>
      <c r="O18" s="28">
        <v>5</v>
      </c>
      <c r="P18" s="28">
        <v>12</v>
      </c>
      <c r="Q18" s="71">
        <f t="shared" si="2"/>
        <v>18</v>
      </c>
      <c r="R18" s="27">
        <v>0</v>
      </c>
      <c r="S18" s="28">
        <v>0</v>
      </c>
      <c r="T18" s="28">
        <v>0</v>
      </c>
      <c r="U18" s="71">
        <f t="shared" si="3"/>
        <v>0</v>
      </c>
      <c r="V18" s="30">
        <v>0</v>
      </c>
      <c r="W18" s="28">
        <v>0</v>
      </c>
      <c r="X18" s="28">
        <v>0</v>
      </c>
      <c r="Y18" s="73">
        <f t="shared" si="4"/>
        <v>0</v>
      </c>
      <c r="Z18" s="27">
        <v>0</v>
      </c>
      <c r="AA18" s="28">
        <v>0</v>
      </c>
      <c r="AB18" s="28">
        <v>0</v>
      </c>
      <c r="AC18" s="71">
        <f t="shared" si="5"/>
        <v>0</v>
      </c>
    </row>
    <row r="19" spans="1:29" ht="12.75" customHeight="1">
      <c r="A19" s="24" t="s">
        <v>54</v>
      </c>
      <c r="B19" s="24" t="s">
        <v>54</v>
      </c>
      <c r="C19" s="15" t="s">
        <v>94</v>
      </c>
      <c r="D19" s="33">
        <v>3</v>
      </c>
      <c r="E19" s="41">
        <f t="shared" si="6"/>
        <v>13</v>
      </c>
      <c r="F19" s="30">
        <v>1</v>
      </c>
      <c r="G19" s="28">
        <v>0</v>
      </c>
      <c r="H19" s="28">
        <v>0</v>
      </c>
      <c r="I19" s="73">
        <f t="shared" si="0"/>
        <v>1</v>
      </c>
      <c r="J19" s="27">
        <v>2</v>
      </c>
      <c r="K19" s="28">
        <v>2</v>
      </c>
      <c r="L19" s="28">
        <v>0</v>
      </c>
      <c r="M19" s="71">
        <f t="shared" si="1"/>
        <v>4</v>
      </c>
      <c r="N19" s="27">
        <v>1</v>
      </c>
      <c r="O19" s="28">
        <v>2</v>
      </c>
      <c r="P19" s="28">
        <v>1</v>
      </c>
      <c r="Q19" s="71">
        <f t="shared" si="2"/>
        <v>4</v>
      </c>
      <c r="R19" s="27">
        <v>1</v>
      </c>
      <c r="S19" s="28">
        <v>3</v>
      </c>
      <c r="T19" s="28">
        <v>0</v>
      </c>
      <c r="U19" s="71">
        <f t="shared" si="3"/>
        <v>4</v>
      </c>
      <c r="V19" s="30">
        <v>0</v>
      </c>
      <c r="W19" s="28">
        <v>0</v>
      </c>
      <c r="X19" s="28">
        <v>0</v>
      </c>
      <c r="Y19" s="73">
        <f t="shared" si="4"/>
        <v>0</v>
      </c>
      <c r="Z19" s="27">
        <v>0</v>
      </c>
      <c r="AA19" s="28">
        <v>0</v>
      </c>
      <c r="AB19" s="28">
        <v>0</v>
      </c>
      <c r="AC19" s="71">
        <f t="shared" si="5"/>
        <v>0</v>
      </c>
    </row>
    <row r="20" spans="1:29" ht="12.75" customHeight="1">
      <c r="A20" s="24" t="s">
        <v>55</v>
      </c>
      <c r="B20" s="24" t="s">
        <v>55</v>
      </c>
      <c r="C20" s="15" t="s">
        <v>95</v>
      </c>
      <c r="D20" s="33">
        <v>14</v>
      </c>
      <c r="E20" s="41">
        <f t="shared" si="6"/>
        <v>12</v>
      </c>
      <c r="F20" s="30">
        <v>1</v>
      </c>
      <c r="G20" s="28">
        <v>0</v>
      </c>
      <c r="H20" s="28">
        <v>0</v>
      </c>
      <c r="I20" s="73">
        <f t="shared" si="0"/>
        <v>1</v>
      </c>
      <c r="J20" s="27">
        <v>1</v>
      </c>
      <c r="K20" s="28">
        <v>4</v>
      </c>
      <c r="L20" s="28">
        <v>3</v>
      </c>
      <c r="M20" s="71">
        <f t="shared" si="1"/>
        <v>8</v>
      </c>
      <c r="N20" s="27">
        <v>1</v>
      </c>
      <c r="O20" s="28">
        <v>0</v>
      </c>
      <c r="P20" s="28">
        <v>0</v>
      </c>
      <c r="Q20" s="71">
        <f t="shared" si="2"/>
        <v>1</v>
      </c>
      <c r="R20" s="27">
        <v>1</v>
      </c>
      <c r="S20" s="28">
        <v>0</v>
      </c>
      <c r="T20" s="28">
        <v>0</v>
      </c>
      <c r="U20" s="71">
        <f t="shared" si="3"/>
        <v>1</v>
      </c>
      <c r="V20" s="30">
        <v>1</v>
      </c>
      <c r="W20" s="28">
        <v>0</v>
      </c>
      <c r="X20" s="28">
        <v>0</v>
      </c>
      <c r="Y20" s="73">
        <f t="shared" si="4"/>
        <v>1</v>
      </c>
      <c r="Z20" s="27">
        <v>0</v>
      </c>
      <c r="AA20" s="28">
        <v>0</v>
      </c>
      <c r="AB20" s="28">
        <v>0</v>
      </c>
      <c r="AC20" s="71">
        <f t="shared" si="5"/>
        <v>0</v>
      </c>
    </row>
    <row r="21" spans="1:29" ht="12.75" customHeight="1">
      <c r="A21" s="24" t="s">
        <v>42</v>
      </c>
      <c r="B21" s="24" t="s">
        <v>42</v>
      </c>
      <c r="C21" s="25" t="s">
        <v>69</v>
      </c>
      <c r="D21" s="47">
        <v>28</v>
      </c>
      <c r="E21" s="41">
        <f t="shared" si="6"/>
        <v>12</v>
      </c>
      <c r="F21" s="30">
        <v>1</v>
      </c>
      <c r="G21" s="28">
        <v>2</v>
      </c>
      <c r="H21" s="28">
        <v>4</v>
      </c>
      <c r="I21" s="73">
        <f t="shared" si="0"/>
        <v>7</v>
      </c>
      <c r="J21" s="27">
        <v>1</v>
      </c>
      <c r="K21" s="28">
        <v>0</v>
      </c>
      <c r="L21" s="28">
        <v>0</v>
      </c>
      <c r="M21" s="71">
        <f t="shared" si="1"/>
        <v>1</v>
      </c>
      <c r="N21" s="27">
        <v>0</v>
      </c>
      <c r="O21" s="28">
        <v>0</v>
      </c>
      <c r="P21" s="28">
        <v>0</v>
      </c>
      <c r="Q21" s="71">
        <f t="shared" si="2"/>
        <v>0</v>
      </c>
      <c r="R21" s="27">
        <v>0</v>
      </c>
      <c r="S21" s="28">
        <v>0</v>
      </c>
      <c r="T21" s="28">
        <v>0</v>
      </c>
      <c r="U21" s="71">
        <f t="shared" si="3"/>
        <v>0</v>
      </c>
      <c r="V21" s="30">
        <v>1</v>
      </c>
      <c r="W21" s="28">
        <v>3</v>
      </c>
      <c r="X21" s="28">
        <v>0</v>
      </c>
      <c r="Y21" s="73">
        <f t="shared" si="4"/>
        <v>4</v>
      </c>
      <c r="Z21" s="27">
        <v>0</v>
      </c>
      <c r="AA21" s="28">
        <v>0</v>
      </c>
      <c r="AB21" s="28">
        <v>0</v>
      </c>
      <c r="AC21" s="71">
        <f t="shared" si="5"/>
        <v>0</v>
      </c>
    </row>
    <row r="22" spans="1:29" ht="12.75" customHeight="1">
      <c r="A22" s="24" t="s">
        <v>28</v>
      </c>
      <c r="B22" s="24" t="s">
        <v>56</v>
      </c>
      <c r="C22" s="15" t="s">
        <v>299</v>
      </c>
      <c r="D22" s="34">
        <v>2</v>
      </c>
      <c r="E22" s="41">
        <f t="shared" si="6"/>
        <v>10</v>
      </c>
      <c r="F22" s="30">
        <v>0</v>
      </c>
      <c r="G22" s="28">
        <v>0</v>
      </c>
      <c r="H22" s="28">
        <v>0</v>
      </c>
      <c r="I22" s="73">
        <f t="shared" si="0"/>
        <v>0</v>
      </c>
      <c r="J22" s="27">
        <v>0</v>
      </c>
      <c r="K22" s="28">
        <v>0</v>
      </c>
      <c r="L22" s="28">
        <v>0</v>
      </c>
      <c r="M22" s="71">
        <f t="shared" si="1"/>
        <v>0</v>
      </c>
      <c r="N22" s="27">
        <v>0</v>
      </c>
      <c r="O22" s="28">
        <v>0</v>
      </c>
      <c r="P22" s="28">
        <v>0</v>
      </c>
      <c r="Q22" s="71">
        <f t="shared" si="2"/>
        <v>0</v>
      </c>
      <c r="R22" s="27">
        <v>0</v>
      </c>
      <c r="S22" s="28">
        <v>0</v>
      </c>
      <c r="T22" s="28">
        <v>0</v>
      </c>
      <c r="U22" s="71">
        <f t="shared" si="3"/>
        <v>0</v>
      </c>
      <c r="V22" s="30">
        <v>1</v>
      </c>
      <c r="W22" s="28">
        <v>1</v>
      </c>
      <c r="X22" s="28">
        <v>8</v>
      </c>
      <c r="Y22" s="73">
        <f t="shared" si="4"/>
        <v>10</v>
      </c>
      <c r="Z22" s="27">
        <v>0</v>
      </c>
      <c r="AA22" s="28">
        <v>0</v>
      </c>
      <c r="AB22" s="28">
        <v>0</v>
      </c>
      <c r="AC22" s="71">
        <f t="shared" si="5"/>
        <v>0</v>
      </c>
    </row>
    <row r="23" spans="1:29" ht="12.75" customHeight="1">
      <c r="A23" s="24" t="s">
        <v>56</v>
      </c>
      <c r="B23" s="24" t="s">
        <v>57</v>
      </c>
      <c r="C23" s="15" t="s">
        <v>23</v>
      </c>
      <c r="D23" s="34">
        <v>70</v>
      </c>
      <c r="E23" s="41">
        <f t="shared" si="6"/>
        <v>9</v>
      </c>
      <c r="F23" s="30">
        <v>1</v>
      </c>
      <c r="G23" s="28">
        <v>0</v>
      </c>
      <c r="H23" s="28">
        <v>0</v>
      </c>
      <c r="I23" s="73">
        <f t="shared" si="0"/>
        <v>1</v>
      </c>
      <c r="J23" s="27">
        <v>1</v>
      </c>
      <c r="K23" s="28">
        <v>0</v>
      </c>
      <c r="L23" s="28">
        <v>0</v>
      </c>
      <c r="M23" s="71">
        <f t="shared" si="1"/>
        <v>1</v>
      </c>
      <c r="N23" s="27">
        <v>1</v>
      </c>
      <c r="O23" s="28">
        <v>0</v>
      </c>
      <c r="P23" s="28">
        <v>0</v>
      </c>
      <c r="Q23" s="71">
        <f t="shared" si="2"/>
        <v>1</v>
      </c>
      <c r="R23" s="27">
        <v>1</v>
      </c>
      <c r="S23" s="28">
        <v>1</v>
      </c>
      <c r="T23" s="28">
        <v>3</v>
      </c>
      <c r="U23" s="71">
        <f t="shared" si="3"/>
        <v>5</v>
      </c>
      <c r="V23" s="30">
        <v>1</v>
      </c>
      <c r="W23" s="28">
        <v>0</v>
      </c>
      <c r="X23" s="28">
        <v>0</v>
      </c>
      <c r="Y23" s="73">
        <f t="shared" si="4"/>
        <v>1</v>
      </c>
      <c r="Z23" s="27">
        <v>0</v>
      </c>
      <c r="AA23" s="28">
        <v>0</v>
      </c>
      <c r="AB23" s="28">
        <v>0</v>
      </c>
      <c r="AC23" s="71">
        <f t="shared" si="5"/>
        <v>0</v>
      </c>
    </row>
    <row r="24" spans="1:29" ht="12.75" customHeight="1">
      <c r="A24" s="24" t="s">
        <v>57</v>
      </c>
      <c r="B24" s="24" t="s">
        <v>58</v>
      </c>
      <c r="C24" s="15" t="s">
        <v>244</v>
      </c>
      <c r="D24" s="34">
        <v>65</v>
      </c>
      <c r="E24" s="41">
        <f t="shared" si="6"/>
        <v>8</v>
      </c>
      <c r="F24" s="30">
        <v>0</v>
      </c>
      <c r="G24" s="28">
        <v>0</v>
      </c>
      <c r="H24" s="28">
        <v>0</v>
      </c>
      <c r="I24" s="73">
        <f t="shared" si="0"/>
        <v>0</v>
      </c>
      <c r="J24" s="27">
        <v>1</v>
      </c>
      <c r="K24" s="28">
        <v>0</v>
      </c>
      <c r="L24" s="28">
        <v>0</v>
      </c>
      <c r="M24" s="71">
        <f t="shared" si="1"/>
        <v>1</v>
      </c>
      <c r="N24" s="27">
        <v>1</v>
      </c>
      <c r="O24" s="28">
        <v>0</v>
      </c>
      <c r="P24" s="28">
        <v>0</v>
      </c>
      <c r="Q24" s="71">
        <f t="shared" si="2"/>
        <v>1</v>
      </c>
      <c r="R24" s="27">
        <v>1</v>
      </c>
      <c r="S24" s="28">
        <v>0</v>
      </c>
      <c r="T24" s="28">
        <v>4</v>
      </c>
      <c r="U24" s="71">
        <f t="shared" si="3"/>
        <v>5</v>
      </c>
      <c r="V24" s="30">
        <v>1</v>
      </c>
      <c r="W24" s="28">
        <v>0</v>
      </c>
      <c r="X24" s="28">
        <v>0</v>
      </c>
      <c r="Y24" s="73">
        <f t="shared" si="4"/>
        <v>1</v>
      </c>
      <c r="Z24" s="27">
        <v>0</v>
      </c>
      <c r="AA24" s="28">
        <v>0</v>
      </c>
      <c r="AB24" s="28">
        <v>0</v>
      </c>
      <c r="AC24" s="71">
        <f t="shared" si="5"/>
        <v>0</v>
      </c>
    </row>
    <row r="25" spans="1:29" ht="12.75" customHeight="1">
      <c r="A25" s="24" t="s">
        <v>58</v>
      </c>
      <c r="B25" s="24" t="s">
        <v>59</v>
      </c>
      <c r="C25" s="15" t="s">
        <v>103</v>
      </c>
      <c r="D25" s="33">
        <v>68</v>
      </c>
      <c r="E25" s="41">
        <f t="shared" si="6"/>
        <v>8</v>
      </c>
      <c r="F25" s="30">
        <v>1</v>
      </c>
      <c r="G25" s="28">
        <v>0</v>
      </c>
      <c r="H25" s="28">
        <v>0</v>
      </c>
      <c r="I25" s="73">
        <f t="shared" si="0"/>
        <v>1</v>
      </c>
      <c r="J25" s="27">
        <v>1</v>
      </c>
      <c r="K25" s="28">
        <v>1</v>
      </c>
      <c r="L25" s="28">
        <v>0</v>
      </c>
      <c r="M25" s="71">
        <f t="shared" si="1"/>
        <v>2</v>
      </c>
      <c r="N25" s="27">
        <v>1</v>
      </c>
      <c r="O25" s="28">
        <v>0</v>
      </c>
      <c r="P25" s="28">
        <v>2</v>
      </c>
      <c r="Q25" s="71">
        <f t="shared" si="2"/>
        <v>3</v>
      </c>
      <c r="R25" s="27">
        <v>1</v>
      </c>
      <c r="S25" s="28">
        <v>0</v>
      </c>
      <c r="T25" s="28">
        <v>0</v>
      </c>
      <c r="U25" s="71">
        <f t="shared" si="3"/>
        <v>1</v>
      </c>
      <c r="V25" s="30">
        <v>1</v>
      </c>
      <c r="W25" s="28">
        <v>0</v>
      </c>
      <c r="X25" s="28">
        <v>0</v>
      </c>
      <c r="Y25" s="73">
        <f t="shared" si="4"/>
        <v>1</v>
      </c>
      <c r="Z25" s="27">
        <v>0</v>
      </c>
      <c r="AA25" s="28">
        <v>0</v>
      </c>
      <c r="AB25" s="28">
        <v>0</v>
      </c>
      <c r="AC25" s="71">
        <f t="shared" si="5"/>
        <v>0</v>
      </c>
    </row>
    <row r="26" spans="1:29" ht="12.75" customHeight="1">
      <c r="A26" s="24" t="s">
        <v>59</v>
      </c>
      <c r="B26" s="24" t="s">
        <v>40</v>
      </c>
      <c r="C26" s="15" t="s">
        <v>72</v>
      </c>
      <c r="D26" s="33">
        <v>54</v>
      </c>
      <c r="E26" s="41">
        <f t="shared" si="6"/>
        <v>6</v>
      </c>
      <c r="F26" s="30">
        <v>1</v>
      </c>
      <c r="G26" s="28">
        <v>0</v>
      </c>
      <c r="H26" s="28">
        <v>0</v>
      </c>
      <c r="I26" s="73">
        <f t="shared" si="0"/>
        <v>1</v>
      </c>
      <c r="J26" s="27">
        <v>1</v>
      </c>
      <c r="K26" s="28">
        <v>0</v>
      </c>
      <c r="L26" s="28">
        <v>0</v>
      </c>
      <c r="M26" s="71">
        <f t="shared" si="1"/>
        <v>1</v>
      </c>
      <c r="N26" s="27">
        <v>1</v>
      </c>
      <c r="O26" s="28">
        <v>0</v>
      </c>
      <c r="P26" s="28">
        <v>0</v>
      </c>
      <c r="Q26" s="71">
        <f t="shared" si="2"/>
        <v>1</v>
      </c>
      <c r="R26" s="27">
        <v>1</v>
      </c>
      <c r="S26" s="28">
        <v>0</v>
      </c>
      <c r="T26" s="28">
        <v>1</v>
      </c>
      <c r="U26" s="71">
        <f t="shared" si="3"/>
        <v>2</v>
      </c>
      <c r="V26" s="30">
        <v>1</v>
      </c>
      <c r="W26" s="28">
        <v>0</v>
      </c>
      <c r="X26" s="28">
        <v>0</v>
      </c>
      <c r="Y26" s="73">
        <f t="shared" si="4"/>
        <v>1</v>
      </c>
      <c r="Z26" s="27">
        <v>0</v>
      </c>
      <c r="AA26" s="28">
        <v>0</v>
      </c>
      <c r="AB26" s="28">
        <v>0</v>
      </c>
      <c r="AC26" s="71">
        <f t="shared" si="5"/>
        <v>0</v>
      </c>
    </row>
    <row r="27" spans="1:29" ht="12.75" customHeight="1">
      <c r="A27" s="24" t="s">
        <v>64</v>
      </c>
      <c r="B27" s="24" t="s">
        <v>60</v>
      </c>
      <c r="C27" s="15" t="s">
        <v>235</v>
      </c>
      <c r="D27" s="33">
        <v>58</v>
      </c>
      <c r="E27" s="41">
        <f t="shared" si="6"/>
        <v>6</v>
      </c>
      <c r="F27" s="30">
        <v>0</v>
      </c>
      <c r="G27" s="28">
        <v>0</v>
      </c>
      <c r="H27" s="28">
        <v>0</v>
      </c>
      <c r="I27" s="73">
        <f t="shared" si="0"/>
        <v>0</v>
      </c>
      <c r="J27" s="27">
        <v>1</v>
      </c>
      <c r="K27" s="28">
        <v>1</v>
      </c>
      <c r="L27" s="28">
        <v>0</v>
      </c>
      <c r="M27" s="71">
        <f t="shared" si="1"/>
        <v>2</v>
      </c>
      <c r="N27" s="27">
        <v>1</v>
      </c>
      <c r="O27" s="28">
        <v>0</v>
      </c>
      <c r="P27" s="28">
        <v>0</v>
      </c>
      <c r="Q27" s="71">
        <f t="shared" si="2"/>
        <v>1</v>
      </c>
      <c r="R27" s="27">
        <v>1</v>
      </c>
      <c r="S27" s="28">
        <v>0</v>
      </c>
      <c r="T27" s="28">
        <v>0</v>
      </c>
      <c r="U27" s="71">
        <f t="shared" si="3"/>
        <v>1</v>
      </c>
      <c r="V27" s="30">
        <v>1</v>
      </c>
      <c r="W27" s="28">
        <v>0</v>
      </c>
      <c r="X27" s="28">
        <v>1</v>
      </c>
      <c r="Y27" s="73">
        <f t="shared" si="4"/>
        <v>2</v>
      </c>
      <c r="Z27" s="27">
        <v>0</v>
      </c>
      <c r="AA27" s="28">
        <v>0</v>
      </c>
      <c r="AB27" s="28">
        <v>0</v>
      </c>
      <c r="AC27" s="71">
        <f t="shared" si="5"/>
        <v>0</v>
      </c>
    </row>
    <row r="28" spans="1:29" ht="12.75" customHeight="1">
      <c r="A28" s="24" t="s">
        <v>44</v>
      </c>
      <c r="B28" s="24" t="s">
        <v>44</v>
      </c>
      <c r="C28" s="15" t="s">
        <v>187</v>
      </c>
      <c r="D28" s="33">
        <v>56</v>
      </c>
      <c r="E28" s="41">
        <f t="shared" si="6"/>
        <v>5</v>
      </c>
      <c r="F28" s="30">
        <v>1</v>
      </c>
      <c r="G28" s="28">
        <v>0</v>
      </c>
      <c r="H28" s="28">
        <v>0</v>
      </c>
      <c r="I28" s="73">
        <f t="shared" si="0"/>
        <v>1</v>
      </c>
      <c r="J28" s="27">
        <v>1</v>
      </c>
      <c r="K28" s="28">
        <v>0</v>
      </c>
      <c r="L28" s="28">
        <v>0</v>
      </c>
      <c r="M28" s="71">
        <f t="shared" si="1"/>
        <v>1</v>
      </c>
      <c r="N28" s="27">
        <v>1</v>
      </c>
      <c r="O28" s="28">
        <v>0</v>
      </c>
      <c r="P28" s="28">
        <v>0</v>
      </c>
      <c r="Q28" s="71">
        <f t="shared" si="2"/>
        <v>1</v>
      </c>
      <c r="R28" s="27">
        <v>1</v>
      </c>
      <c r="S28" s="28">
        <v>0</v>
      </c>
      <c r="T28" s="28">
        <v>0</v>
      </c>
      <c r="U28" s="71">
        <f t="shared" si="3"/>
        <v>1</v>
      </c>
      <c r="V28" s="30">
        <v>1</v>
      </c>
      <c r="W28" s="28">
        <v>0</v>
      </c>
      <c r="X28" s="28">
        <v>0</v>
      </c>
      <c r="Y28" s="73">
        <f t="shared" si="4"/>
        <v>1</v>
      </c>
      <c r="Z28" s="27">
        <v>0</v>
      </c>
      <c r="AA28" s="28">
        <v>0</v>
      </c>
      <c r="AB28" s="28">
        <v>0</v>
      </c>
      <c r="AC28" s="71">
        <f t="shared" si="5"/>
        <v>0</v>
      </c>
    </row>
    <row r="29" spans="1:29" ht="12.75" customHeight="1">
      <c r="A29" s="24" t="s">
        <v>66</v>
      </c>
      <c r="B29" s="24" t="s">
        <v>64</v>
      </c>
      <c r="C29" s="25" t="s">
        <v>188</v>
      </c>
      <c r="D29" s="47">
        <v>69</v>
      </c>
      <c r="E29" s="41">
        <f t="shared" si="6"/>
        <v>5</v>
      </c>
      <c r="F29" s="30">
        <v>1</v>
      </c>
      <c r="G29" s="28">
        <v>0</v>
      </c>
      <c r="H29" s="28">
        <v>0</v>
      </c>
      <c r="I29" s="73">
        <f t="shared" si="0"/>
        <v>1</v>
      </c>
      <c r="J29" s="27">
        <v>1</v>
      </c>
      <c r="K29" s="28">
        <v>0</v>
      </c>
      <c r="L29" s="28">
        <v>0</v>
      </c>
      <c r="M29" s="71">
        <f t="shared" si="1"/>
        <v>1</v>
      </c>
      <c r="N29" s="27">
        <v>1</v>
      </c>
      <c r="O29" s="28">
        <v>0</v>
      </c>
      <c r="P29" s="28">
        <v>0</v>
      </c>
      <c r="Q29" s="71">
        <f t="shared" si="2"/>
        <v>1</v>
      </c>
      <c r="R29" s="27">
        <v>1</v>
      </c>
      <c r="S29" s="28">
        <v>0</v>
      </c>
      <c r="T29" s="28">
        <v>0</v>
      </c>
      <c r="U29" s="71">
        <f t="shared" si="3"/>
        <v>1</v>
      </c>
      <c r="V29" s="30">
        <v>1</v>
      </c>
      <c r="W29" s="28">
        <v>0</v>
      </c>
      <c r="X29" s="28">
        <v>0</v>
      </c>
      <c r="Y29" s="73">
        <f t="shared" si="4"/>
        <v>1</v>
      </c>
      <c r="Z29" s="27">
        <v>0</v>
      </c>
      <c r="AA29" s="28">
        <v>0</v>
      </c>
      <c r="AB29" s="28">
        <v>0</v>
      </c>
      <c r="AC29" s="71">
        <f t="shared" si="5"/>
        <v>0</v>
      </c>
    </row>
    <row r="30" spans="1:29" ht="12.75" customHeight="1">
      <c r="A30" s="24" t="s">
        <v>67</v>
      </c>
      <c r="B30" s="24" t="s">
        <v>65</v>
      </c>
      <c r="C30" s="15" t="s">
        <v>191</v>
      </c>
      <c r="D30" s="33">
        <v>96</v>
      </c>
      <c r="E30" s="41">
        <f t="shared" si="6"/>
        <v>5</v>
      </c>
      <c r="F30" s="30">
        <v>1</v>
      </c>
      <c r="G30" s="28">
        <v>0</v>
      </c>
      <c r="H30" s="28">
        <v>0</v>
      </c>
      <c r="I30" s="73">
        <f t="shared" si="0"/>
        <v>1</v>
      </c>
      <c r="J30" s="27">
        <v>1</v>
      </c>
      <c r="K30" s="28">
        <v>0</v>
      </c>
      <c r="L30" s="28">
        <v>0</v>
      </c>
      <c r="M30" s="71">
        <f t="shared" si="1"/>
        <v>1</v>
      </c>
      <c r="N30" s="27">
        <v>1</v>
      </c>
      <c r="O30" s="28">
        <v>0</v>
      </c>
      <c r="P30" s="28">
        <v>0</v>
      </c>
      <c r="Q30" s="71">
        <f t="shared" si="2"/>
        <v>1</v>
      </c>
      <c r="R30" s="27">
        <v>1</v>
      </c>
      <c r="S30" s="28">
        <v>0</v>
      </c>
      <c r="T30" s="28">
        <v>0</v>
      </c>
      <c r="U30" s="71">
        <f t="shared" si="3"/>
        <v>1</v>
      </c>
      <c r="V30" s="30">
        <v>1</v>
      </c>
      <c r="W30" s="28">
        <v>0</v>
      </c>
      <c r="X30" s="28">
        <v>0</v>
      </c>
      <c r="Y30" s="73">
        <f t="shared" si="4"/>
        <v>1</v>
      </c>
      <c r="Z30" s="27">
        <v>0</v>
      </c>
      <c r="AA30" s="28">
        <v>0</v>
      </c>
      <c r="AB30" s="28">
        <v>0</v>
      </c>
      <c r="AC30" s="71">
        <f t="shared" si="5"/>
        <v>0</v>
      </c>
    </row>
    <row r="31" spans="1:29" ht="12.75" customHeight="1">
      <c r="A31" s="24" t="s">
        <v>40</v>
      </c>
      <c r="B31" s="24" t="s">
        <v>66</v>
      </c>
      <c r="C31" s="15" t="s">
        <v>234</v>
      </c>
      <c r="D31" s="34">
        <v>4</v>
      </c>
      <c r="E31" s="41">
        <f t="shared" si="6"/>
        <v>4</v>
      </c>
      <c r="F31" s="30">
        <v>0</v>
      </c>
      <c r="G31" s="28">
        <v>0</v>
      </c>
      <c r="H31" s="28">
        <v>0</v>
      </c>
      <c r="I31" s="73">
        <f t="shared" si="0"/>
        <v>0</v>
      </c>
      <c r="J31" s="27">
        <v>1</v>
      </c>
      <c r="K31" s="28">
        <v>3</v>
      </c>
      <c r="L31" s="28">
        <v>0</v>
      </c>
      <c r="M31" s="71">
        <f t="shared" si="1"/>
        <v>4</v>
      </c>
      <c r="N31" s="27">
        <v>0</v>
      </c>
      <c r="O31" s="28">
        <v>0</v>
      </c>
      <c r="P31" s="28">
        <v>0</v>
      </c>
      <c r="Q31" s="71">
        <f t="shared" si="2"/>
        <v>0</v>
      </c>
      <c r="R31" s="27">
        <v>0</v>
      </c>
      <c r="S31" s="28">
        <v>0</v>
      </c>
      <c r="T31" s="28">
        <v>0</v>
      </c>
      <c r="U31" s="71">
        <f t="shared" si="3"/>
        <v>0</v>
      </c>
      <c r="V31" s="30">
        <v>0</v>
      </c>
      <c r="W31" s="28">
        <v>0</v>
      </c>
      <c r="X31" s="28">
        <v>0</v>
      </c>
      <c r="Y31" s="73">
        <f t="shared" si="4"/>
        <v>0</v>
      </c>
      <c r="Z31" s="27">
        <v>0</v>
      </c>
      <c r="AA31" s="28">
        <v>0</v>
      </c>
      <c r="AB31" s="28">
        <v>0</v>
      </c>
      <c r="AC31" s="71">
        <f t="shared" si="5"/>
        <v>0</v>
      </c>
    </row>
    <row r="32" spans="1:29" ht="12.75" customHeight="1">
      <c r="A32" s="24" t="s">
        <v>60</v>
      </c>
      <c r="B32" s="24" t="s">
        <v>67</v>
      </c>
      <c r="C32" s="15" t="s">
        <v>81</v>
      </c>
      <c r="D32" s="33">
        <v>8</v>
      </c>
      <c r="E32" s="41">
        <f t="shared" si="6"/>
        <v>4</v>
      </c>
      <c r="F32" s="30">
        <v>1</v>
      </c>
      <c r="G32" s="28">
        <v>0</v>
      </c>
      <c r="H32" s="28">
        <v>3</v>
      </c>
      <c r="I32" s="73">
        <f t="shared" si="0"/>
        <v>4</v>
      </c>
      <c r="J32" s="27">
        <v>0</v>
      </c>
      <c r="K32" s="28">
        <v>0</v>
      </c>
      <c r="L32" s="28">
        <v>0</v>
      </c>
      <c r="M32" s="71">
        <f t="shared" si="1"/>
        <v>0</v>
      </c>
      <c r="N32" s="27">
        <v>0</v>
      </c>
      <c r="O32" s="28">
        <v>0</v>
      </c>
      <c r="P32" s="28">
        <v>0</v>
      </c>
      <c r="Q32" s="71">
        <f t="shared" si="2"/>
        <v>0</v>
      </c>
      <c r="R32" s="27">
        <v>0</v>
      </c>
      <c r="S32" s="28">
        <v>0</v>
      </c>
      <c r="T32" s="28">
        <v>0</v>
      </c>
      <c r="U32" s="71">
        <f t="shared" si="3"/>
        <v>0</v>
      </c>
      <c r="V32" s="30">
        <v>0</v>
      </c>
      <c r="W32" s="28">
        <v>0</v>
      </c>
      <c r="X32" s="28">
        <v>0</v>
      </c>
      <c r="Y32" s="73">
        <f t="shared" si="4"/>
        <v>0</v>
      </c>
      <c r="Z32" s="27">
        <v>0</v>
      </c>
      <c r="AA32" s="28">
        <v>0</v>
      </c>
      <c r="AB32" s="28">
        <v>0</v>
      </c>
      <c r="AC32" s="71">
        <f t="shared" si="5"/>
        <v>0</v>
      </c>
    </row>
    <row r="33" spans="1:29" ht="12.75" customHeight="1">
      <c r="A33" s="24" t="s">
        <v>65</v>
      </c>
      <c r="B33" s="24" t="s">
        <v>45</v>
      </c>
      <c r="C33" s="15" t="s">
        <v>37</v>
      </c>
      <c r="D33" s="34">
        <v>60</v>
      </c>
      <c r="E33" s="41">
        <f t="shared" si="6"/>
        <v>4</v>
      </c>
      <c r="F33" s="30">
        <v>1</v>
      </c>
      <c r="G33" s="28">
        <v>2</v>
      </c>
      <c r="H33" s="28">
        <v>0</v>
      </c>
      <c r="I33" s="73">
        <f t="shared" si="0"/>
        <v>3</v>
      </c>
      <c r="J33" s="27">
        <v>1</v>
      </c>
      <c r="K33" s="28">
        <v>0</v>
      </c>
      <c r="L33" s="28">
        <v>0</v>
      </c>
      <c r="M33" s="71">
        <f t="shared" si="1"/>
        <v>1</v>
      </c>
      <c r="N33" s="27">
        <v>0</v>
      </c>
      <c r="O33" s="28">
        <v>0</v>
      </c>
      <c r="P33" s="28">
        <v>0</v>
      </c>
      <c r="Q33" s="71">
        <f t="shared" si="2"/>
        <v>0</v>
      </c>
      <c r="R33" s="27">
        <v>0</v>
      </c>
      <c r="S33" s="28">
        <v>0</v>
      </c>
      <c r="T33" s="28">
        <v>0</v>
      </c>
      <c r="U33" s="71">
        <f t="shared" si="3"/>
        <v>0</v>
      </c>
      <c r="V33" s="30">
        <v>0</v>
      </c>
      <c r="W33" s="28">
        <v>0</v>
      </c>
      <c r="X33" s="28">
        <v>0</v>
      </c>
      <c r="Y33" s="73">
        <f t="shared" si="4"/>
        <v>0</v>
      </c>
      <c r="Z33" s="27">
        <v>0</v>
      </c>
      <c r="AA33" s="28">
        <v>0</v>
      </c>
      <c r="AB33" s="28">
        <v>0</v>
      </c>
      <c r="AC33" s="71">
        <f t="shared" si="5"/>
        <v>0</v>
      </c>
    </row>
    <row r="34" spans="1:29" ht="12.75" customHeight="1">
      <c r="A34" s="24" t="s">
        <v>45</v>
      </c>
      <c r="B34" s="24" t="s">
        <v>68</v>
      </c>
      <c r="C34" s="15" t="s">
        <v>284</v>
      </c>
      <c r="D34" s="34">
        <v>119</v>
      </c>
      <c r="E34" s="41">
        <f t="shared" si="6"/>
        <v>4</v>
      </c>
      <c r="F34" s="30">
        <v>0</v>
      </c>
      <c r="G34" s="28">
        <v>0</v>
      </c>
      <c r="H34" s="28">
        <v>0</v>
      </c>
      <c r="I34" s="73">
        <f t="shared" si="0"/>
        <v>0</v>
      </c>
      <c r="J34" s="27">
        <v>0</v>
      </c>
      <c r="K34" s="28">
        <v>0</v>
      </c>
      <c r="L34" s="28">
        <v>0</v>
      </c>
      <c r="M34" s="71">
        <f t="shared" si="1"/>
        <v>0</v>
      </c>
      <c r="N34" s="27">
        <v>0</v>
      </c>
      <c r="O34" s="28">
        <v>0</v>
      </c>
      <c r="P34" s="28">
        <v>0</v>
      </c>
      <c r="Q34" s="71">
        <f t="shared" si="2"/>
        <v>0</v>
      </c>
      <c r="R34" s="27">
        <v>1</v>
      </c>
      <c r="S34" s="28">
        <v>0</v>
      </c>
      <c r="T34" s="28">
        <v>2</v>
      </c>
      <c r="U34" s="71">
        <f t="shared" si="3"/>
        <v>3</v>
      </c>
      <c r="V34" s="30">
        <v>1</v>
      </c>
      <c r="W34" s="28">
        <v>0</v>
      </c>
      <c r="X34" s="28">
        <v>0</v>
      </c>
      <c r="Y34" s="73">
        <f t="shared" si="4"/>
        <v>1</v>
      </c>
      <c r="Z34" s="27">
        <v>0</v>
      </c>
      <c r="AA34" s="28">
        <v>0</v>
      </c>
      <c r="AB34" s="28">
        <v>0</v>
      </c>
      <c r="AC34" s="71">
        <f t="shared" si="5"/>
        <v>0</v>
      </c>
    </row>
    <row r="35" spans="1:29" ht="12.75" customHeight="1">
      <c r="A35" s="24" t="s">
        <v>238</v>
      </c>
      <c r="B35" s="24" t="s">
        <v>41</v>
      </c>
      <c r="C35" s="15" t="s">
        <v>70</v>
      </c>
      <c r="D35" s="34">
        <v>63</v>
      </c>
      <c r="E35" s="41">
        <f t="shared" si="6"/>
        <v>3</v>
      </c>
      <c r="F35" s="30">
        <v>1</v>
      </c>
      <c r="G35" s="28">
        <v>0</v>
      </c>
      <c r="H35" s="28">
        <v>0</v>
      </c>
      <c r="I35" s="73">
        <f t="shared" si="0"/>
        <v>1</v>
      </c>
      <c r="J35" s="27">
        <v>0</v>
      </c>
      <c r="K35" s="28">
        <v>0</v>
      </c>
      <c r="L35" s="28">
        <v>0</v>
      </c>
      <c r="M35" s="71">
        <f t="shared" si="1"/>
        <v>0</v>
      </c>
      <c r="N35" s="27">
        <v>1</v>
      </c>
      <c r="O35" s="28">
        <v>0</v>
      </c>
      <c r="P35" s="28">
        <v>0</v>
      </c>
      <c r="Q35" s="71">
        <f t="shared" si="2"/>
        <v>1</v>
      </c>
      <c r="R35" s="27">
        <v>0</v>
      </c>
      <c r="S35" s="28">
        <v>0</v>
      </c>
      <c r="T35" s="28">
        <v>0</v>
      </c>
      <c r="U35" s="71">
        <f t="shared" si="3"/>
        <v>0</v>
      </c>
      <c r="V35" s="30">
        <v>1</v>
      </c>
      <c r="W35" s="28">
        <v>0</v>
      </c>
      <c r="X35" s="28">
        <v>0</v>
      </c>
      <c r="Y35" s="73">
        <f t="shared" si="4"/>
        <v>1</v>
      </c>
      <c r="Z35" s="27">
        <v>0</v>
      </c>
      <c r="AA35" s="28">
        <v>0</v>
      </c>
      <c r="AB35" s="28">
        <v>0</v>
      </c>
      <c r="AC35" s="71">
        <f t="shared" si="5"/>
        <v>0</v>
      </c>
    </row>
    <row r="36" spans="1:29" ht="12.75" customHeight="1">
      <c r="A36" s="24" t="s">
        <v>240</v>
      </c>
      <c r="B36" s="24" t="s">
        <v>219</v>
      </c>
      <c r="C36" s="15" t="s">
        <v>266</v>
      </c>
      <c r="D36" s="34">
        <v>72</v>
      </c>
      <c r="E36" s="41">
        <f t="shared" si="6"/>
        <v>3</v>
      </c>
      <c r="F36" s="30">
        <v>0</v>
      </c>
      <c r="G36" s="28">
        <v>0</v>
      </c>
      <c r="H36" s="28">
        <v>0</v>
      </c>
      <c r="I36" s="73">
        <f t="shared" si="0"/>
        <v>0</v>
      </c>
      <c r="J36" s="27">
        <v>0</v>
      </c>
      <c r="K36" s="28">
        <v>0</v>
      </c>
      <c r="L36" s="28">
        <v>0</v>
      </c>
      <c r="M36" s="71">
        <f t="shared" si="1"/>
        <v>0</v>
      </c>
      <c r="N36" s="27">
        <v>1</v>
      </c>
      <c r="O36" s="28">
        <v>0</v>
      </c>
      <c r="P36" s="28">
        <v>0</v>
      </c>
      <c r="Q36" s="71">
        <f t="shared" si="2"/>
        <v>1</v>
      </c>
      <c r="R36" s="27">
        <v>1</v>
      </c>
      <c r="S36" s="28">
        <v>0</v>
      </c>
      <c r="T36" s="28">
        <v>0</v>
      </c>
      <c r="U36" s="71">
        <f t="shared" si="3"/>
        <v>1</v>
      </c>
      <c r="V36" s="30">
        <v>1</v>
      </c>
      <c r="W36" s="28">
        <v>0</v>
      </c>
      <c r="X36" s="28">
        <v>0</v>
      </c>
      <c r="Y36" s="73">
        <f t="shared" si="4"/>
        <v>1</v>
      </c>
      <c r="Z36" s="27">
        <v>0</v>
      </c>
      <c r="AA36" s="28">
        <v>0</v>
      </c>
      <c r="AB36" s="28">
        <v>0</v>
      </c>
      <c r="AC36" s="71">
        <f t="shared" si="5"/>
        <v>0</v>
      </c>
    </row>
    <row r="37" spans="1:29" ht="12.75" customHeight="1">
      <c r="A37" s="24" t="s">
        <v>68</v>
      </c>
      <c r="B37" s="24" t="s">
        <v>238</v>
      </c>
      <c r="C37" s="13" t="s">
        <v>100</v>
      </c>
      <c r="D37" s="33">
        <v>9</v>
      </c>
      <c r="E37" s="41">
        <f t="shared" si="6"/>
        <v>2</v>
      </c>
      <c r="F37" s="30">
        <v>1</v>
      </c>
      <c r="G37" s="28">
        <v>0</v>
      </c>
      <c r="H37" s="28">
        <v>0</v>
      </c>
      <c r="I37" s="73">
        <f t="shared" si="0"/>
        <v>1</v>
      </c>
      <c r="J37" s="27">
        <v>0</v>
      </c>
      <c r="K37" s="28">
        <v>0</v>
      </c>
      <c r="L37" s="28">
        <v>0</v>
      </c>
      <c r="M37" s="71">
        <f t="shared" si="1"/>
        <v>0</v>
      </c>
      <c r="N37" s="27">
        <v>1</v>
      </c>
      <c r="O37" s="28">
        <v>0</v>
      </c>
      <c r="P37" s="28">
        <v>0</v>
      </c>
      <c r="Q37" s="71">
        <f t="shared" si="2"/>
        <v>1</v>
      </c>
      <c r="R37" s="27">
        <v>0</v>
      </c>
      <c r="S37" s="28">
        <v>0</v>
      </c>
      <c r="T37" s="28">
        <v>0</v>
      </c>
      <c r="U37" s="71">
        <f t="shared" si="3"/>
        <v>0</v>
      </c>
      <c r="V37" s="30">
        <v>0</v>
      </c>
      <c r="W37" s="28">
        <v>0</v>
      </c>
      <c r="X37" s="28">
        <v>0</v>
      </c>
      <c r="Y37" s="73">
        <f t="shared" si="4"/>
        <v>0</v>
      </c>
      <c r="Z37" s="27">
        <v>0</v>
      </c>
      <c r="AA37" s="28">
        <v>0</v>
      </c>
      <c r="AB37" s="28">
        <v>0</v>
      </c>
      <c r="AC37" s="71">
        <f t="shared" si="5"/>
        <v>0</v>
      </c>
    </row>
    <row r="38" spans="1:29" ht="12.75" customHeight="1">
      <c r="A38" s="24" t="s">
        <v>41</v>
      </c>
      <c r="B38" s="24" t="s">
        <v>240</v>
      </c>
      <c r="C38" s="15" t="s">
        <v>165</v>
      </c>
      <c r="D38" s="33">
        <v>16</v>
      </c>
      <c r="E38" s="41">
        <f t="shared" si="6"/>
        <v>2</v>
      </c>
      <c r="F38" s="30">
        <v>1</v>
      </c>
      <c r="G38" s="28">
        <v>0</v>
      </c>
      <c r="H38" s="28">
        <v>0</v>
      </c>
      <c r="I38" s="73">
        <f t="shared" si="0"/>
        <v>1</v>
      </c>
      <c r="J38" s="27">
        <v>0</v>
      </c>
      <c r="K38" s="28">
        <v>0</v>
      </c>
      <c r="L38" s="28">
        <v>0</v>
      </c>
      <c r="M38" s="71">
        <f t="shared" si="1"/>
        <v>0</v>
      </c>
      <c r="N38" s="27">
        <v>1</v>
      </c>
      <c r="O38" s="28">
        <v>0</v>
      </c>
      <c r="P38" s="28">
        <v>0</v>
      </c>
      <c r="Q38" s="71">
        <f t="shared" si="2"/>
        <v>1</v>
      </c>
      <c r="R38" s="27">
        <v>0</v>
      </c>
      <c r="S38" s="28">
        <v>0</v>
      </c>
      <c r="T38" s="28">
        <v>0</v>
      </c>
      <c r="U38" s="71">
        <f t="shared" si="3"/>
        <v>0</v>
      </c>
      <c r="V38" s="30">
        <v>0</v>
      </c>
      <c r="W38" s="28">
        <v>0</v>
      </c>
      <c r="X38" s="28">
        <v>0</v>
      </c>
      <c r="Y38" s="73">
        <f t="shared" si="4"/>
        <v>0</v>
      </c>
      <c r="Z38" s="27">
        <v>0</v>
      </c>
      <c r="AA38" s="28">
        <v>0</v>
      </c>
      <c r="AB38" s="28">
        <v>0</v>
      </c>
      <c r="AC38" s="71">
        <f t="shared" si="5"/>
        <v>0</v>
      </c>
    </row>
    <row r="39" spans="1:29" ht="12.75" customHeight="1">
      <c r="A39" s="24" t="s">
        <v>219</v>
      </c>
      <c r="B39" s="24" t="s">
        <v>241</v>
      </c>
      <c r="C39" s="15" t="s">
        <v>89</v>
      </c>
      <c r="D39" s="33">
        <v>34</v>
      </c>
      <c r="E39" s="41">
        <f t="shared" si="6"/>
        <v>2</v>
      </c>
      <c r="F39" s="30">
        <v>1</v>
      </c>
      <c r="G39" s="28">
        <v>0</v>
      </c>
      <c r="H39" s="28">
        <v>0</v>
      </c>
      <c r="I39" s="73">
        <f t="shared" si="0"/>
        <v>1</v>
      </c>
      <c r="J39" s="27">
        <v>1</v>
      </c>
      <c r="K39" s="28">
        <v>0</v>
      </c>
      <c r="L39" s="28">
        <v>0</v>
      </c>
      <c r="M39" s="71">
        <f t="shared" si="1"/>
        <v>1</v>
      </c>
      <c r="N39" s="27">
        <v>0</v>
      </c>
      <c r="O39" s="28">
        <v>0</v>
      </c>
      <c r="P39" s="28">
        <v>0</v>
      </c>
      <c r="Q39" s="71">
        <f t="shared" si="2"/>
        <v>0</v>
      </c>
      <c r="R39" s="27">
        <v>0</v>
      </c>
      <c r="S39" s="28">
        <v>0</v>
      </c>
      <c r="T39" s="28">
        <v>0</v>
      </c>
      <c r="U39" s="71">
        <f t="shared" si="3"/>
        <v>0</v>
      </c>
      <c r="V39" s="30">
        <v>0</v>
      </c>
      <c r="W39" s="28">
        <v>0</v>
      </c>
      <c r="X39" s="28">
        <v>0</v>
      </c>
      <c r="Y39" s="73">
        <f t="shared" si="4"/>
        <v>0</v>
      </c>
      <c r="Z39" s="27">
        <v>0</v>
      </c>
      <c r="AA39" s="28">
        <v>0</v>
      </c>
      <c r="AB39" s="28">
        <v>0</v>
      </c>
      <c r="AC39" s="71">
        <f t="shared" si="5"/>
        <v>0</v>
      </c>
    </row>
    <row r="40" spans="1:29" ht="12.75" customHeight="1">
      <c r="A40" s="24" t="s">
        <v>241</v>
      </c>
      <c r="B40" s="24" t="s">
        <v>242</v>
      </c>
      <c r="C40" s="15" t="s">
        <v>246</v>
      </c>
      <c r="D40" s="33">
        <v>75</v>
      </c>
      <c r="E40" s="41">
        <f t="shared" si="6"/>
        <v>2</v>
      </c>
      <c r="F40" s="30">
        <v>0</v>
      </c>
      <c r="G40" s="28">
        <v>0</v>
      </c>
      <c r="H40" s="28">
        <v>0</v>
      </c>
      <c r="I40" s="73">
        <f t="shared" si="0"/>
        <v>0</v>
      </c>
      <c r="J40" s="27">
        <v>1</v>
      </c>
      <c r="K40" s="28">
        <v>0</v>
      </c>
      <c r="L40" s="28">
        <v>0</v>
      </c>
      <c r="M40" s="71">
        <f t="shared" si="1"/>
        <v>1</v>
      </c>
      <c r="N40" s="27">
        <v>1</v>
      </c>
      <c r="O40" s="28">
        <v>0</v>
      </c>
      <c r="P40" s="28">
        <v>0</v>
      </c>
      <c r="Q40" s="71">
        <f t="shared" si="2"/>
        <v>1</v>
      </c>
      <c r="R40" s="27">
        <v>0</v>
      </c>
      <c r="S40" s="28">
        <v>0</v>
      </c>
      <c r="T40" s="28">
        <v>0</v>
      </c>
      <c r="U40" s="71">
        <f t="shared" si="3"/>
        <v>0</v>
      </c>
      <c r="V40" s="30">
        <v>0</v>
      </c>
      <c r="W40" s="28">
        <v>0</v>
      </c>
      <c r="X40" s="28">
        <v>0</v>
      </c>
      <c r="Y40" s="73">
        <f t="shared" si="4"/>
        <v>0</v>
      </c>
      <c r="Z40" s="27">
        <v>0</v>
      </c>
      <c r="AA40" s="28">
        <v>0</v>
      </c>
      <c r="AB40" s="28">
        <v>0</v>
      </c>
      <c r="AC40" s="71">
        <f t="shared" si="5"/>
        <v>0</v>
      </c>
    </row>
    <row r="41" spans="1:29" ht="12.75" customHeight="1">
      <c r="A41" s="24" t="s">
        <v>242</v>
      </c>
      <c r="B41" s="24" t="s">
        <v>243</v>
      </c>
      <c r="C41" s="15" t="s">
        <v>236</v>
      </c>
      <c r="D41" s="34">
        <v>78</v>
      </c>
      <c r="E41" s="41">
        <f t="shared" si="6"/>
        <v>2</v>
      </c>
      <c r="F41" s="30">
        <v>0</v>
      </c>
      <c r="G41" s="28">
        <v>0</v>
      </c>
      <c r="H41" s="28">
        <v>0</v>
      </c>
      <c r="I41" s="73">
        <f t="shared" si="0"/>
        <v>0</v>
      </c>
      <c r="J41" s="27">
        <v>1</v>
      </c>
      <c r="K41" s="28">
        <v>0</v>
      </c>
      <c r="L41" s="28">
        <v>1</v>
      </c>
      <c r="M41" s="71">
        <f t="shared" si="1"/>
        <v>2</v>
      </c>
      <c r="N41" s="27">
        <v>0</v>
      </c>
      <c r="O41" s="28">
        <v>0</v>
      </c>
      <c r="P41" s="28">
        <v>0</v>
      </c>
      <c r="Q41" s="71">
        <f t="shared" si="2"/>
        <v>0</v>
      </c>
      <c r="R41" s="27">
        <v>0</v>
      </c>
      <c r="S41" s="28">
        <v>0</v>
      </c>
      <c r="T41" s="28">
        <v>0</v>
      </c>
      <c r="U41" s="71">
        <f t="shared" si="3"/>
        <v>0</v>
      </c>
      <c r="V41" s="30">
        <v>0</v>
      </c>
      <c r="W41" s="28">
        <v>0</v>
      </c>
      <c r="X41" s="28">
        <v>0</v>
      </c>
      <c r="Y41" s="73">
        <f t="shared" si="4"/>
        <v>0</v>
      </c>
      <c r="Z41" s="27">
        <v>0</v>
      </c>
      <c r="AA41" s="28">
        <v>0</v>
      </c>
      <c r="AB41" s="28">
        <v>0</v>
      </c>
      <c r="AC41" s="71">
        <f t="shared" si="5"/>
        <v>0</v>
      </c>
    </row>
    <row r="42" spans="1:29" ht="12.75" customHeight="1">
      <c r="A42" s="24" t="s">
        <v>243</v>
      </c>
      <c r="B42" s="24" t="s">
        <v>245</v>
      </c>
      <c r="C42" s="15" t="s">
        <v>93</v>
      </c>
      <c r="D42" s="33">
        <v>87</v>
      </c>
      <c r="E42" s="41">
        <f t="shared" si="6"/>
        <v>2</v>
      </c>
      <c r="F42" s="30">
        <v>1</v>
      </c>
      <c r="G42" s="28">
        <v>0</v>
      </c>
      <c r="H42" s="28">
        <v>0</v>
      </c>
      <c r="I42" s="73">
        <f t="shared" si="0"/>
        <v>1</v>
      </c>
      <c r="J42" s="27">
        <v>1</v>
      </c>
      <c r="K42" s="28">
        <v>0</v>
      </c>
      <c r="L42" s="28">
        <v>0</v>
      </c>
      <c r="M42" s="71">
        <f t="shared" si="1"/>
        <v>1</v>
      </c>
      <c r="N42" s="27">
        <v>0</v>
      </c>
      <c r="O42" s="28">
        <v>0</v>
      </c>
      <c r="P42" s="28">
        <v>0</v>
      </c>
      <c r="Q42" s="71">
        <f t="shared" si="2"/>
        <v>0</v>
      </c>
      <c r="R42" s="27">
        <v>0</v>
      </c>
      <c r="S42" s="28">
        <v>0</v>
      </c>
      <c r="T42" s="28">
        <v>0</v>
      </c>
      <c r="U42" s="71">
        <f t="shared" si="3"/>
        <v>0</v>
      </c>
      <c r="V42" s="30">
        <v>0</v>
      </c>
      <c r="W42" s="28">
        <v>0</v>
      </c>
      <c r="X42" s="28">
        <v>0</v>
      </c>
      <c r="Y42" s="73">
        <f t="shared" si="4"/>
        <v>0</v>
      </c>
      <c r="Z42" s="27">
        <v>0</v>
      </c>
      <c r="AA42" s="28">
        <v>0</v>
      </c>
      <c r="AB42" s="28">
        <v>0</v>
      </c>
      <c r="AC42" s="71">
        <f t="shared" si="5"/>
        <v>0</v>
      </c>
    </row>
    <row r="43" spans="1:29" ht="12.75" customHeight="1">
      <c r="A43" s="24" t="s">
        <v>245</v>
      </c>
      <c r="B43" s="24" t="s">
        <v>247</v>
      </c>
      <c r="C43" s="20" t="s">
        <v>237</v>
      </c>
      <c r="D43" s="46">
        <v>91</v>
      </c>
      <c r="E43" s="41">
        <f t="shared" si="6"/>
        <v>2</v>
      </c>
      <c r="F43" s="30">
        <v>0</v>
      </c>
      <c r="G43" s="28">
        <v>0</v>
      </c>
      <c r="H43" s="28">
        <v>0</v>
      </c>
      <c r="I43" s="73">
        <f t="shared" si="0"/>
        <v>0</v>
      </c>
      <c r="J43" s="27">
        <v>1</v>
      </c>
      <c r="K43" s="28">
        <v>1</v>
      </c>
      <c r="L43" s="28">
        <v>0</v>
      </c>
      <c r="M43" s="71">
        <f t="shared" si="1"/>
        <v>2</v>
      </c>
      <c r="N43" s="27">
        <v>0</v>
      </c>
      <c r="O43" s="28">
        <v>0</v>
      </c>
      <c r="P43" s="28">
        <v>0</v>
      </c>
      <c r="Q43" s="71">
        <f t="shared" si="2"/>
        <v>0</v>
      </c>
      <c r="R43" s="27">
        <v>0</v>
      </c>
      <c r="S43" s="28">
        <v>0</v>
      </c>
      <c r="T43" s="28">
        <v>0</v>
      </c>
      <c r="U43" s="71">
        <f t="shared" si="3"/>
        <v>0</v>
      </c>
      <c r="V43" s="30">
        <v>0</v>
      </c>
      <c r="W43" s="28">
        <v>0</v>
      </c>
      <c r="X43" s="28">
        <v>0</v>
      </c>
      <c r="Y43" s="73">
        <f t="shared" si="4"/>
        <v>0</v>
      </c>
      <c r="Z43" s="27">
        <v>0</v>
      </c>
      <c r="AA43" s="28">
        <v>0</v>
      </c>
      <c r="AB43" s="28">
        <v>0</v>
      </c>
      <c r="AC43" s="71">
        <f t="shared" si="5"/>
        <v>0</v>
      </c>
    </row>
    <row r="44" spans="1:29" ht="12.75" customHeight="1">
      <c r="A44" s="24" t="s">
        <v>247</v>
      </c>
      <c r="B44" s="24" t="s">
        <v>263</v>
      </c>
      <c r="C44" s="15" t="s">
        <v>71</v>
      </c>
      <c r="D44" s="33">
        <v>99</v>
      </c>
      <c r="E44" s="41">
        <f t="shared" si="6"/>
        <v>2</v>
      </c>
      <c r="F44" s="30">
        <v>1</v>
      </c>
      <c r="G44" s="28">
        <v>0</v>
      </c>
      <c r="H44" s="28">
        <v>0</v>
      </c>
      <c r="I44" s="73">
        <f t="shared" si="0"/>
        <v>1</v>
      </c>
      <c r="J44" s="27">
        <v>1</v>
      </c>
      <c r="K44" s="28">
        <v>0</v>
      </c>
      <c r="L44" s="28">
        <v>0</v>
      </c>
      <c r="M44" s="71">
        <f t="shared" si="1"/>
        <v>1</v>
      </c>
      <c r="N44" s="27">
        <v>0</v>
      </c>
      <c r="O44" s="28">
        <v>0</v>
      </c>
      <c r="P44" s="28">
        <v>0</v>
      </c>
      <c r="Q44" s="71">
        <f t="shared" si="2"/>
        <v>0</v>
      </c>
      <c r="R44" s="27">
        <v>0</v>
      </c>
      <c r="S44" s="28">
        <v>0</v>
      </c>
      <c r="T44" s="28">
        <v>0</v>
      </c>
      <c r="U44" s="71">
        <f t="shared" si="3"/>
        <v>0</v>
      </c>
      <c r="V44" s="30">
        <v>0</v>
      </c>
      <c r="W44" s="28">
        <v>0</v>
      </c>
      <c r="X44" s="28">
        <v>0</v>
      </c>
      <c r="Y44" s="73">
        <f t="shared" si="4"/>
        <v>0</v>
      </c>
      <c r="Z44" s="27">
        <v>0</v>
      </c>
      <c r="AA44" s="28">
        <v>0</v>
      </c>
      <c r="AB44" s="28">
        <v>0</v>
      </c>
      <c r="AC44" s="71">
        <f t="shared" si="5"/>
        <v>0</v>
      </c>
    </row>
    <row r="45" spans="1:29" ht="12.75" customHeight="1">
      <c r="A45" s="24" t="s">
        <v>263</v>
      </c>
      <c r="B45" s="24" t="s">
        <v>265</v>
      </c>
      <c r="C45" s="15" t="s">
        <v>209</v>
      </c>
      <c r="D45" s="34">
        <v>138</v>
      </c>
      <c r="E45" s="41">
        <f t="shared" si="6"/>
        <v>2</v>
      </c>
      <c r="F45" s="30">
        <v>1</v>
      </c>
      <c r="G45" s="28">
        <v>1</v>
      </c>
      <c r="H45" s="28">
        <v>0</v>
      </c>
      <c r="I45" s="73">
        <f t="shared" si="0"/>
        <v>2</v>
      </c>
      <c r="J45" s="27">
        <v>0</v>
      </c>
      <c r="K45" s="28">
        <v>0</v>
      </c>
      <c r="L45" s="28">
        <v>0</v>
      </c>
      <c r="M45" s="71">
        <f t="shared" si="1"/>
        <v>0</v>
      </c>
      <c r="N45" s="27">
        <v>0</v>
      </c>
      <c r="O45" s="28">
        <v>0</v>
      </c>
      <c r="P45" s="28">
        <v>0</v>
      </c>
      <c r="Q45" s="71">
        <f t="shared" si="2"/>
        <v>0</v>
      </c>
      <c r="R45" s="27">
        <v>0</v>
      </c>
      <c r="S45" s="28">
        <v>0</v>
      </c>
      <c r="T45" s="28">
        <v>0</v>
      </c>
      <c r="U45" s="71">
        <f t="shared" si="3"/>
        <v>0</v>
      </c>
      <c r="V45" s="30">
        <v>0</v>
      </c>
      <c r="W45" s="28">
        <v>0</v>
      </c>
      <c r="X45" s="28">
        <v>0</v>
      </c>
      <c r="Y45" s="73">
        <f t="shared" si="4"/>
        <v>0</v>
      </c>
      <c r="Z45" s="27">
        <v>0</v>
      </c>
      <c r="AA45" s="28">
        <v>0</v>
      </c>
      <c r="AB45" s="28">
        <v>0</v>
      </c>
      <c r="AC45" s="71">
        <f t="shared" si="5"/>
        <v>0</v>
      </c>
    </row>
    <row r="46" spans="1:29" ht="12.75" customHeight="1">
      <c r="A46" s="24" t="s">
        <v>265</v>
      </c>
      <c r="B46" s="24" t="s">
        <v>267</v>
      </c>
      <c r="C46" s="20" t="s">
        <v>180</v>
      </c>
      <c r="D46" s="46">
        <v>62</v>
      </c>
      <c r="E46" s="41">
        <f t="shared" si="6"/>
        <v>1</v>
      </c>
      <c r="F46" s="30">
        <v>1</v>
      </c>
      <c r="G46" s="28">
        <v>0</v>
      </c>
      <c r="H46" s="28">
        <v>0</v>
      </c>
      <c r="I46" s="73">
        <f t="shared" si="0"/>
        <v>1</v>
      </c>
      <c r="J46" s="27">
        <v>0</v>
      </c>
      <c r="K46" s="28">
        <v>0</v>
      </c>
      <c r="L46" s="28">
        <v>0</v>
      </c>
      <c r="M46" s="71">
        <f t="shared" si="1"/>
        <v>0</v>
      </c>
      <c r="N46" s="27">
        <v>0</v>
      </c>
      <c r="O46" s="28">
        <v>0</v>
      </c>
      <c r="P46" s="28">
        <v>0</v>
      </c>
      <c r="Q46" s="71">
        <f t="shared" si="2"/>
        <v>0</v>
      </c>
      <c r="R46" s="27">
        <v>0</v>
      </c>
      <c r="S46" s="28">
        <v>0</v>
      </c>
      <c r="T46" s="28">
        <v>0</v>
      </c>
      <c r="U46" s="71">
        <f t="shared" si="3"/>
        <v>0</v>
      </c>
      <c r="V46" s="30">
        <v>0</v>
      </c>
      <c r="W46" s="28">
        <v>0</v>
      </c>
      <c r="X46" s="28">
        <v>0</v>
      </c>
      <c r="Y46" s="73">
        <f t="shared" si="4"/>
        <v>0</v>
      </c>
      <c r="Z46" s="27">
        <v>0</v>
      </c>
      <c r="AA46" s="28">
        <v>0</v>
      </c>
      <c r="AB46" s="28">
        <v>0</v>
      </c>
      <c r="AC46" s="71">
        <f t="shared" si="5"/>
        <v>0</v>
      </c>
    </row>
    <row r="47" spans="1:29" ht="12.75" customHeight="1">
      <c r="A47" s="24" t="s">
        <v>267</v>
      </c>
      <c r="B47" s="24" t="s">
        <v>268</v>
      </c>
      <c r="C47" s="15" t="s">
        <v>264</v>
      </c>
      <c r="D47" s="33">
        <v>64</v>
      </c>
      <c r="E47" s="41">
        <f t="shared" si="6"/>
        <v>1</v>
      </c>
      <c r="F47" s="30">
        <v>0</v>
      </c>
      <c r="G47" s="28">
        <v>0</v>
      </c>
      <c r="H47" s="28">
        <v>0</v>
      </c>
      <c r="I47" s="73">
        <f t="shared" si="0"/>
        <v>0</v>
      </c>
      <c r="J47" s="27">
        <v>0</v>
      </c>
      <c r="K47" s="28">
        <v>0</v>
      </c>
      <c r="L47" s="28">
        <v>0</v>
      </c>
      <c r="M47" s="71">
        <f t="shared" si="1"/>
        <v>0</v>
      </c>
      <c r="N47" s="27">
        <v>1</v>
      </c>
      <c r="O47" s="28">
        <v>0</v>
      </c>
      <c r="P47" s="28">
        <v>0</v>
      </c>
      <c r="Q47" s="71">
        <f t="shared" si="2"/>
        <v>1</v>
      </c>
      <c r="R47" s="27">
        <v>0</v>
      </c>
      <c r="S47" s="28">
        <v>0</v>
      </c>
      <c r="T47" s="28">
        <v>0</v>
      </c>
      <c r="U47" s="71">
        <f t="shared" si="3"/>
        <v>0</v>
      </c>
      <c r="V47" s="30">
        <v>0</v>
      </c>
      <c r="W47" s="28">
        <v>0</v>
      </c>
      <c r="X47" s="28">
        <v>0</v>
      </c>
      <c r="Y47" s="73">
        <f t="shared" si="4"/>
        <v>0</v>
      </c>
      <c r="Z47" s="27">
        <v>0</v>
      </c>
      <c r="AA47" s="28">
        <v>0</v>
      </c>
      <c r="AB47" s="28">
        <v>0</v>
      </c>
      <c r="AC47" s="71">
        <f t="shared" si="5"/>
        <v>0</v>
      </c>
    </row>
    <row r="48" spans="1:29" ht="12.75" customHeight="1">
      <c r="A48" s="12" t="s">
        <v>268</v>
      </c>
      <c r="B48" s="12" t="s">
        <v>269</v>
      </c>
      <c r="C48" s="15" t="s">
        <v>285</v>
      </c>
      <c r="D48" s="34">
        <v>84</v>
      </c>
      <c r="E48" s="41">
        <f t="shared" si="6"/>
        <v>1</v>
      </c>
      <c r="F48" s="30">
        <v>0</v>
      </c>
      <c r="G48" s="28">
        <v>0</v>
      </c>
      <c r="H48" s="28">
        <v>0</v>
      </c>
      <c r="I48" s="73">
        <f t="shared" si="0"/>
        <v>0</v>
      </c>
      <c r="J48" s="27">
        <v>0</v>
      </c>
      <c r="K48" s="28">
        <v>0</v>
      </c>
      <c r="L48" s="28">
        <v>0</v>
      </c>
      <c r="M48" s="71">
        <f t="shared" si="1"/>
        <v>0</v>
      </c>
      <c r="N48" s="27">
        <v>0</v>
      </c>
      <c r="O48" s="28">
        <v>0</v>
      </c>
      <c r="P48" s="28">
        <v>0</v>
      </c>
      <c r="Q48" s="71">
        <f t="shared" si="2"/>
        <v>0</v>
      </c>
      <c r="R48" s="27">
        <v>1</v>
      </c>
      <c r="S48" s="28">
        <v>0</v>
      </c>
      <c r="T48" s="28">
        <v>0</v>
      </c>
      <c r="U48" s="71">
        <f t="shared" si="3"/>
        <v>1</v>
      </c>
      <c r="V48" s="30">
        <v>0</v>
      </c>
      <c r="W48" s="28">
        <v>0</v>
      </c>
      <c r="X48" s="28">
        <v>0</v>
      </c>
      <c r="Y48" s="73">
        <f t="shared" si="4"/>
        <v>0</v>
      </c>
      <c r="Z48" s="27">
        <v>0</v>
      </c>
      <c r="AA48" s="28">
        <v>0</v>
      </c>
      <c r="AB48" s="28">
        <v>0</v>
      </c>
      <c r="AC48" s="71">
        <f t="shared" si="5"/>
        <v>0</v>
      </c>
    </row>
    <row r="49" spans="1:29" ht="12.75" customHeight="1">
      <c r="A49" s="24" t="s">
        <v>28</v>
      </c>
      <c r="B49" s="24" t="s">
        <v>287</v>
      </c>
      <c r="C49" s="15" t="s">
        <v>300</v>
      </c>
      <c r="D49" s="34">
        <v>89</v>
      </c>
      <c r="E49" s="41">
        <f t="shared" si="6"/>
        <v>1</v>
      </c>
      <c r="F49" s="30">
        <v>0</v>
      </c>
      <c r="G49" s="28">
        <v>0</v>
      </c>
      <c r="H49" s="28">
        <v>0</v>
      </c>
      <c r="I49" s="73">
        <f t="shared" si="0"/>
        <v>0</v>
      </c>
      <c r="J49" s="27">
        <v>0</v>
      </c>
      <c r="K49" s="28">
        <v>0</v>
      </c>
      <c r="L49" s="28">
        <v>0</v>
      </c>
      <c r="M49" s="71">
        <f t="shared" si="1"/>
        <v>0</v>
      </c>
      <c r="N49" s="27">
        <v>0</v>
      </c>
      <c r="O49" s="28">
        <v>0</v>
      </c>
      <c r="P49" s="28">
        <v>0</v>
      </c>
      <c r="Q49" s="71">
        <f t="shared" si="2"/>
        <v>0</v>
      </c>
      <c r="R49" s="27">
        <v>0</v>
      </c>
      <c r="S49" s="28">
        <v>0</v>
      </c>
      <c r="T49" s="28">
        <v>0</v>
      </c>
      <c r="U49" s="71">
        <f t="shared" si="3"/>
        <v>0</v>
      </c>
      <c r="V49" s="30">
        <v>1</v>
      </c>
      <c r="W49" s="28">
        <v>0</v>
      </c>
      <c r="X49" s="28">
        <v>0</v>
      </c>
      <c r="Y49" s="73">
        <f t="shared" si="4"/>
        <v>1</v>
      </c>
      <c r="Z49" s="27">
        <v>0</v>
      </c>
      <c r="AA49" s="28">
        <v>0</v>
      </c>
      <c r="AB49" s="28">
        <v>0</v>
      </c>
      <c r="AC49" s="71">
        <f t="shared" si="5"/>
        <v>0</v>
      </c>
    </row>
    <row r="50" spans="1:29" ht="12.75" customHeight="1">
      <c r="A50" s="24" t="s">
        <v>269</v>
      </c>
      <c r="B50" s="24" t="s">
        <v>288</v>
      </c>
      <c r="C50" s="15" t="s">
        <v>286</v>
      </c>
      <c r="D50" s="33">
        <v>105</v>
      </c>
      <c r="E50" s="41">
        <f t="shared" si="6"/>
        <v>1</v>
      </c>
      <c r="F50" s="30">
        <v>0</v>
      </c>
      <c r="G50" s="28">
        <v>0</v>
      </c>
      <c r="H50" s="28">
        <v>0</v>
      </c>
      <c r="I50" s="73">
        <f t="shared" si="0"/>
        <v>0</v>
      </c>
      <c r="J50" s="27">
        <v>0</v>
      </c>
      <c r="K50" s="28">
        <v>0</v>
      </c>
      <c r="L50" s="28">
        <v>0</v>
      </c>
      <c r="M50" s="71">
        <f t="shared" si="1"/>
        <v>0</v>
      </c>
      <c r="N50" s="27">
        <v>0</v>
      </c>
      <c r="O50" s="28">
        <v>0</v>
      </c>
      <c r="P50" s="28">
        <v>0</v>
      </c>
      <c r="Q50" s="71">
        <f t="shared" si="2"/>
        <v>0</v>
      </c>
      <c r="R50" s="27">
        <v>1</v>
      </c>
      <c r="S50" s="28">
        <v>0</v>
      </c>
      <c r="T50" s="28">
        <v>0</v>
      </c>
      <c r="U50" s="71">
        <f t="shared" si="3"/>
        <v>1</v>
      </c>
      <c r="V50" s="30">
        <v>0</v>
      </c>
      <c r="W50" s="28">
        <v>0</v>
      </c>
      <c r="X50" s="28">
        <v>0</v>
      </c>
      <c r="Y50" s="73">
        <f t="shared" si="4"/>
        <v>0</v>
      </c>
      <c r="Z50" s="27">
        <v>0</v>
      </c>
      <c r="AA50" s="28">
        <v>0</v>
      </c>
      <c r="AB50" s="28">
        <v>0</v>
      </c>
      <c r="AC50" s="71">
        <f t="shared" si="5"/>
        <v>0</v>
      </c>
    </row>
    <row r="51" spans="1:29" ht="12.75" customHeight="1">
      <c r="A51" s="24" t="s">
        <v>287</v>
      </c>
      <c r="B51" s="24" t="s">
        <v>289</v>
      </c>
      <c r="C51" s="20" t="s">
        <v>248</v>
      </c>
      <c r="D51" s="46">
        <v>121</v>
      </c>
      <c r="E51" s="41">
        <f t="shared" si="6"/>
        <v>1</v>
      </c>
      <c r="F51" s="30">
        <v>0</v>
      </c>
      <c r="G51" s="28">
        <v>0</v>
      </c>
      <c r="H51" s="28">
        <v>0</v>
      </c>
      <c r="I51" s="73">
        <f t="shared" si="0"/>
        <v>0</v>
      </c>
      <c r="J51" s="27">
        <v>1</v>
      </c>
      <c r="K51" s="28">
        <v>0</v>
      </c>
      <c r="L51" s="28">
        <v>0</v>
      </c>
      <c r="M51" s="71">
        <f t="shared" si="1"/>
        <v>1</v>
      </c>
      <c r="N51" s="27">
        <v>0</v>
      </c>
      <c r="O51" s="28">
        <v>0</v>
      </c>
      <c r="P51" s="28">
        <v>0</v>
      </c>
      <c r="Q51" s="71">
        <f t="shared" si="2"/>
        <v>0</v>
      </c>
      <c r="R51" s="27">
        <v>0</v>
      </c>
      <c r="S51" s="28">
        <v>0</v>
      </c>
      <c r="T51" s="28">
        <v>0</v>
      </c>
      <c r="U51" s="71">
        <f t="shared" si="3"/>
        <v>0</v>
      </c>
      <c r="V51" s="30">
        <v>0</v>
      </c>
      <c r="W51" s="28">
        <v>0</v>
      </c>
      <c r="X51" s="28">
        <v>0</v>
      </c>
      <c r="Y51" s="73">
        <f t="shared" si="4"/>
        <v>0</v>
      </c>
      <c r="Z51" s="27">
        <v>0</v>
      </c>
      <c r="AA51" s="28">
        <v>0</v>
      </c>
      <c r="AB51" s="28">
        <v>0</v>
      </c>
      <c r="AC51" s="71">
        <f t="shared" si="5"/>
        <v>0</v>
      </c>
    </row>
    <row r="52" spans="1:29" ht="12.75" customHeight="1">
      <c r="A52" s="24" t="s">
        <v>288</v>
      </c>
      <c r="B52" s="24" t="s">
        <v>306</v>
      </c>
      <c r="C52" s="15" t="s">
        <v>73</v>
      </c>
      <c r="D52" s="33">
        <v>179</v>
      </c>
      <c r="E52" s="41">
        <f t="shared" si="6"/>
        <v>1</v>
      </c>
      <c r="F52" s="30">
        <v>0</v>
      </c>
      <c r="G52" s="28">
        <v>0</v>
      </c>
      <c r="H52" s="28">
        <v>0</v>
      </c>
      <c r="I52" s="73">
        <f t="shared" si="0"/>
        <v>0</v>
      </c>
      <c r="J52" s="27">
        <v>1</v>
      </c>
      <c r="K52" s="28">
        <v>0</v>
      </c>
      <c r="L52" s="28">
        <v>0</v>
      </c>
      <c r="M52" s="71">
        <f t="shared" si="1"/>
        <v>1</v>
      </c>
      <c r="N52" s="27">
        <v>0</v>
      </c>
      <c r="O52" s="28">
        <v>0</v>
      </c>
      <c r="P52" s="28">
        <v>0</v>
      </c>
      <c r="Q52" s="71">
        <f t="shared" si="2"/>
        <v>0</v>
      </c>
      <c r="R52" s="27">
        <v>0</v>
      </c>
      <c r="S52" s="28">
        <v>0</v>
      </c>
      <c r="T52" s="28">
        <v>0</v>
      </c>
      <c r="U52" s="71">
        <f t="shared" si="3"/>
        <v>0</v>
      </c>
      <c r="V52" s="30">
        <v>0</v>
      </c>
      <c r="W52" s="28">
        <v>0</v>
      </c>
      <c r="X52" s="28">
        <v>0</v>
      </c>
      <c r="Y52" s="73">
        <f t="shared" si="4"/>
        <v>0</v>
      </c>
      <c r="Z52" s="27">
        <v>0</v>
      </c>
      <c r="AA52" s="28">
        <v>0</v>
      </c>
      <c r="AB52" s="28">
        <v>0</v>
      </c>
      <c r="AC52" s="71">
        <f t="shared" si="5"/>
        <v>0</v>
      </c>
    </row>
    <row r="53" spans="1:29" ht="12.75" customHeight="1">
      <c r="A53" s="12" t="s">
        <v>289</v>
      </c>
      <c r="B53" s="12" t="s">
        <v>307</v>
      </c>
      <c r="C53" s="15" t="s">
        <v>270</v>
      </c>
      <c r="D53" s="34">
        <v>187</v>
      </c>
      <c r="E53" s="41">
        <f t="shared" si="6"/>
        <v>1</v>
      </c>
      <c r="F53" s="89">
        <v>0</v>
      </c>
      <c r="G53" s="4">
        <v>0</v>
      </c>
      <c r="H53" s="4">
        <v>0</v>
      </c>
      <c r="I53" s="16">
        <f t="shared" si="0"/>
        <v>0</v>
      </c>
      <c r="J53" s="12">
        <v>0</v>
      </c>
      <c r="K53" s="4">
        <v>0</v>
      </c>
      <c r="L53" s="4">
        <v>0</v>
      </c>
      <c r="M53" s="17">
        <f t="shared" si="1"/>
        <v>0</v>
      </c>
      <c r="N53" s="12">
        <v>1</v>
      </c>
      <c r="O53" s="4">
        <v>0</v>
      </c>
      <c r="P53" s="4">
        <v>0</v>
      </c>
      <c r="Q53" s="17">
        <f t="shared" si="2"/>
        <v>1</v>
      </c>
      <c r="R53" s="12">
        <v>0</v>
      </c>
      <c r="S53" s="4">
        <v>0</v>
      </c>
      <c r="T53" s="4">
        <v>0</v>
      </c>
      <c r="U53" s="17">
        <f t="shared" si="3"/>
        <v>0</v>
      </c>
      <c r="V53" s="89">
        <v>0</v>
      </c>
      <c r="W53" s="4">
        <v>0</v>
      </c>
      <c r="X53" s="4">
        <v>0</v>
      </c>
      <c r="Y53" s="16">
        <f t="shared" si="4"/>
        <v>0</v>
      </c>
      <c r="Z53" s="12">
        <v>0</v>
      </c>
      <c r="AA53" s="4">
        <v>0</v>
      </c>
      <c r="AB53" s="4">
        <v>0</v>
      </c>
      <c r="AC53" s="17">
        <f t="shared" si="5"/>
        <v>0</v>
      </c>
    </row>
    <row r="54" ht="12.75" customHeight="1"/>
    <row r="55" ht="12.75" customHeight="1"/>
    <row r="56" ht="12.75" customHeight="1"/>
    <row r="57" ht="12.75" customHeight="1"/>
    <row r="58" ht="12.75" customHeight="1"/>
  </sheetData>
  <sheetProtection/>
  <mergeCells count="18">
    <mergeCell ref="R5:U5"/>
    <mergeCell ref="V5:Y5"/>
    <mergeCell ref="Z5:AC5"/>
    <mergeCell ref="R4:U4"/>
    <mergeCell ref="F5:I5"/>
    <mergeCell ref="J5:M5"/>
    <mergeCell ref="N5:Q5"/>
    <mergeCell ref="F4:I4"/>
    <mergeCell ref="J4:M4"/>
    <mergeCell ref="N4:Q4"/>
    <mergeCell ref="V4:Y4"/>
    <mergeCell ref="Z4:AC4"/>
    <mergeCell ref="R3:U3"/>
    <mergeCell ref="V3:Y3"/>
    <mergeCell ref="Z3:AC3"/>
    <mergeCell ref="F3:I3"/>
    <mergeCell ref="J3:M3"/>
    <mergeCell ref="N3:Q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51"/>
  <sheetViews>
    <sheetView zoomScalePageLayoutView="0" workbookViewId="0" topLeftCell="D1">
      <selection activeCell="Z4" sqref="Z4:AC5"/>
    </sheetView>
  </sheetViews>
  <sheetFormatPr defaultColWidth="9.140625" defaultRowHeight="15"/>
  <cols>
    <col min="1" max="2" width="9.7109375" style="0" customWidth="1"/>
    <col min="3" max="3" width="38.421875" style="0" customWidth="1"/>
    <col min="4" max="4" width="5.28125" style="0" customWidth="1"/>
    <col min="5" max="5" width="8.7109375" style="0" customWidth="1"/>
    <col min="6" max="29" width="5.421875" style="0" customWidth="1"/>
  </cols>
  <sheetData>
    <row r="1" spans="1:33" s="5" customFormat="1" ht="18.75" customHeight="1">
      <c r="A1" s="8" t="s">
        <v>169</v>
      </c>
      <c r="B1"/>
      <c r="C1" s="1"/>
      <c r="D1" s="2"/>
      <c r="E1" s="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 s="1"/>
      <c r="AE1" s="1"/>
      <c r="AF1" s="1"/>
      <c r="AG1" s="9"/>
    </row>
    <row r="2" ht="12.75" customHeight="1" thickBot="1"/>
    <row r="3" spans="1:29" ht="12.75" customHeight="1">
      <c r="A3" s="42" t="s">
        <v>0</v>
      </c>
      <c r="B3" s="10" t="s">
        <v>0</v>
      </c>
      <c r="C3" s="11" t="s">
        <v>170</v>
      </c>
      <c r="D3" s="32"/>
      <c r="E3" s="38" t="s">
        <v>1</v>
      </c>
      <c r="F3" s="90" t="s">
        <v>2</v>
      </c>
      <c r="G3" s="91"/>
      <c r="H3" s="91"/>
      <c r="I3" s="92"/>
      <c r="J3" s="96" t="s">
        <v>3</v>
      </c>
      <c r="K3" s="91"/>
      <c r="L3" s="91"/>
      <c r="M3" s="97"/>
      <c r="N3" s="90" t="s">
        <v>4</v>
      </c>
      <c r="O3" s="91"/>
      <c r="P3" s="91"/>
      <c r="Q3" s="92"/>
      <c r="R3" s="96" t="s">
        <v>5</v>
      </c>
      <c r="S3" s="91"/>
      <c r="T3" s="91"/>
      <c r="U3" s="97"/>
      <c r="V3" s="90" t="s">
        <v>6</v>
      </c>
      <c r="W3" s="91"/>
      <c r="X3" s="91"/>
      <c r="Y3" s="92"/>
      <c r="Z3" s="103" t="s">
        <v>7</v>
      </c>
      <c r="AA3" s="104"/>
      <c r="AB3" s="104"/>
      <c r="AC3" s="105"/>
    </row>
    <row r="4" spans="1:29" ht="12.75" customHeight="1">
      <c r="A4" s="43" t="s">
        <v>26</v>
      </c>
      <c r="B4" s="12" t="s">
        <v>27</v>
      </c>
      <c r="C4" s="23"/>
      <c r="D4" s="33"/>
      <c r="E4" s="39" t="s">
        <v>9</v>
      </c>
      <c r="F4" s="93" t="s">
        <v>108</v>
      </c>
      <c r="G4" s="94"/>
      <c r="H4" s="94"/>
      <c r="I4" s="95"/>
      <c r="J4" s="93" t="s">
        <v>213</v>
      </c>
      <c r="K4" s="94"/>
      <c r="L4" s="94"/>
      <c r="M4" s="95"/>
      <c r="N4" s="93" t="s">
        <v>214</v>
      </c>
      <c r="O4" s="94"/>
      <c r="P4" s="94"/>
      <c r="Q4" s="95"/>
      <c r="R4" s="98" t="s">
        <v>108</v>
      </c>
      <c r="S4" s="94"/>
      <c r="T4" s="94"/>
      <c r="U4" s="99"/>
      <c r="V4" s="93" t="s">
        <v>213</v>
      </c>
      <c r="W4" s="94"/>
      <c r="X4" s="94"/>
      <c r="Y4" s="95"/>
      <c r="Z4" s="100" t="s">
        <v>108</v>
      </c>
      <c r="AA4" s="101"/>
      <c r="AB4" s="101"/>
      <c r="AC4" s="102"/>
    </row>
    <row r="5" spans="1:29" ht="12.75" customHeight="1">
      <c r="A5" s="43"/>
      <c r="B5" s="12"/>
      <c r="C5" s="23"/>
      <c r="D5" s="33"/>
      <c r="E5" s="39"/>
      <c r="F5" s="93" t="s">
        <v>166</v>
      </c>
      <c r="G5" s="94"/>
      <c r="H5" s="94"/>
      <c r="I5" s="95"/>
      <c r="J5" s="93" t="s">
        <v>167</v>
      </c>
      <c r="K5" s="94"/>
      <c r="L5" s="94"/>
      <c r="M5" s="95"/>
      <c r="N5" s="93" t="s">
        <v>168</v>
      </c>
      <c r="O5" s="94"/>
      <c r="P5" s="94"/>
      <c r="Q5" s="95"/>
      <c r="R5" s="98" t="s">
        <v>278</v>
      </c>
      <c r="S5" s="94"/>
      <c r="T5" s="94"/>
      <c r="U5" s="99"/>
      <c r="V5" s="93" t="s">
        <v>279</v>
      </c>
      <c r="W5" s="94"/>
      <c r="X5" s="94"/>
      <c r="Y5" s="95"/>
      <c r="Z5" s="100" t="s">
        <v>291</v>
      </c>
      <c r="AA5" s="101"/>
      <c r="AB5" s="101"/>
      <c r="AC5" s="102"/>
    </row>
    <row r="6" spans="1:29" ht="12.75" customHeight="1" thickBot="1">
      <c r="A6" s="64"/>
      <c r="B6" s="65"/>
      <c r="C6" s="29"/>
      <c r="D6" s="60"/>
      <c r="E6" s="61"/>
      <c r="F6" s="68"/>
      <c r="G6" s="69"/>
      <c r="H6" s="69"/>
      <c r="I6" s="70"/>
      <c r="J6" s="65"/>
      <c r="K6" s="69"/>
      <c r="L6" s="69"/>
      <c r="M6" s="74"/>
      <c r="N6" s="68"/>
      <c r="O6" s="72"/>
      <c r="P6" s="69"/>
      <c r="Q6" s="70"/>
      <c r="R6" s="65"/>
      <c r="S6" s="72"/>
      <c r="T6" s="69"/>
      <c r="U6" s="74"/>
      <c r="V6" s="68"/>
      <c r="W6" s="69"/>
      <c r="X6" s="69"/>
      <c r="Y6" s="70"/>
      <c r="Z6" s="65"/>
      <c r="AA6" s="69"/>
      <c r="AB6" s="69"/>
      <c r="AC6" s="74"/>
    </row>
    <row r="7" spans="1:29" ht="12.75" customHeight="1" thickBot="1">
      <c r="A7" s="59"/>
      <c r="B7" s="49"/>
      <c r="C7" s="50" t="s">
        <v>10</v>
      </c>
      <c r="D7" s="57" t="s">
        <v>11</v>
      </c>
      <c r="E7" s="51"/>
      <c r="F7" s="52" t="s">
        <v>12</v>
      </c>
      <c r="G7" s="50" t="s">
        <v>13</v>
      </c>
      <c r="H7" s="50" t="s">
        <v>14</v>
      </c>
      <c r="I7" s="54" t="s">
        <v>15</v>
      </c>
      <c r="J7" s="49" t="s">
        <v>12</v>
      </c>
      <c r="K7" s="50" t="s">
        <v>13</v>
      </c>
      <c r="L7" s="50" t="s">
        <v>14</v>
      </c>
      <c r="M7" s="53" t="s">
        <v>15</v>
      </c>
      <c r="N7" s="49" t="s">
        <v>12</v>
      </c>
      <c r="O7" s="50" t="s">
        <v>13</v>
      </c>
      <c r="P7" s="50" t="s">
        <v>14</v>
      </c>
      <c r="Q7" s="53" t="s">
        <v>15</v>
      </c>
      <c r="R7" s="49" t="s">
        <v>12</v>
      </c>
      <c r="S7" s="50" t="s">
        <v>13</v>
      </c>
      <c r="T7" s="50" t="s">
        <v>14</v>
      </c>
      <c r="U7" s="53" t="s">
        <v>15</v>
      </c>
      <c r="V7" s="49" t="s">
        <v>12</v>
      </c>
      <c r="W7" s="50" t="s">
        <v>13</v>
      </c>
      <c r="X7" s="50" t="s">
        <v>14</v>
      </c>
      <c r="Y7" s="53" t="s">
        <v>15</v>
      </c>
      <c r="Z7" s="49" t="s">
        <v>12</v>
      </c>
      <c r="AA7" s="50" t="s">
        <v>13</v>
      </c>
      <c r="AB7" s="50" t="s">
        <v>14</v>
      </c>
      <c r="AC7" s="53" t="s">
        <v>15</v>
      </c>
    </row>
    <row r="8" spans="1:29" ht="12.75" customHeight="1">
      <c r="A8" s="24" t="s">
        <v>16</v>
      </c>
      <c r="B8" s="24" t="s">
        <v>16</v>
      </c>
      <c r="C8" s="55" t="s">
        <v>84</v>
      </c>
      <c r="D8" s="45">
        <v>11</v>
      </c>
      <c r="E8" s="41">
        <f>I8+M8+Q8+U8+Y8+AC8</f>
        <v>83</v>
      </c>
      <c r="F8" s="30">
        <v>1</v>
      </c>
      <c r="G8" s="28">
        <v>5</v>
      </c>
      <c r="H8" s="28">
        <v>15</v>
      </c>
      <c r="I8" s="73">
        <f aca="true" t="shared" si="0" ref="I8:I51">H8+G8+F8</f>
        <v>21</v>
      </c>
      <c r="J8" s="27">
        <v>1</v>
      </c>
      <c r="K8" s="28">
        <v>2</v>
      </c>
      <c r="L8" s="28">
        <v>8</v>
      </c>
      <c r="M8" s="71">
        <f aca="true" t="shared" si="1" ref="M8:M51">L8+K8+J8</f>
        <v>11</v>
      </c>
      <c r="N8" s="27">
        <v>1</v>
      </c>
      <c r="O8" s="28">
        <v>4</v>
      </c>
      <c r="P8" s="28">
        <v>20</v>
      </c>
      <c r="Q8" s="71">
        <f aca="true" t="shared" si="2" ref="Q8:Q51">P8+O8+N8</f>
        <v>25</v>
      </c>
      <c r="R8" s="27">
        <v>1</v>
      </c>
      <c r="S8" s="28">
        <v>4</v>
      </c>
      <c r="T8" s="28">
        <v>20</v>
      </c>
      <c r="U8" s="71">
        <f aca="true" t="shared" si="3" ref="U8:U51">T8+S8+R8</f>
        <v>25</v>
      </c>
      <c r="V8" s="30">
        <v>1</v>
      </c>
      <c r="W8" s="28">
        <v>0</v>
      </c>
      <c r="X8" s="28">
        <v>0</v>
      </c>
      <c r="Y8" s="73">
        <f aca="true" t="shared" si="4" ref="Y8:Y51">X8+W8+V8</f>
        <v>1</v>
      </c>
      <c r="Z8" s="27">
        <v>0</v>
      </c>
      <c r="AA8" s="28">
        <v>0</v>
      </c>
      <c r="AB8" s="28">
        <v>0</v>
      </c>
      <c r="AC8" s="71">
        <f aca="true" t="shared" si="5" ref="AC8:AC51">AB8+AA8+Z8</f>
        <v>0</v>
      </c>
    </row>
    <row r="9" spans="1:29" ht="12.75" customHeight="1">
      <c r="A9" s="24" t="s">
        <v>48</v>
      </c>
      <c r="B9" s="24" t="s">
        <v>47</v>
      </c>
      <c r="C9" s="15" t="s">
        <v>36</v>
      </c>
      <c r="D9" s="33">
        <v>100</v>
      </c>
      <c r="E9" s="41">
        <f aca="true" t="shared" si="6" ref="E9:E51">I9+M9+Q9+U9+Y9+AC9</f>
        <v>66</v>
      </c>
      <c r="F9" s="30">
        <v>1</v>
      </c>
      <c r="G9" s="28">
        <v>3</v>
      </c>
      <c r="H9" s="28">
        <v>0</v>
      </c>
      <c r="I9" s="73">
        <f t="shared" si="0"/>
        <v>4</v>
      </c>
      <c r="J9" s="27">
        <v>1</v>
      </c>
      <c r="K9" s="28">
        <v>5</v>
      </c>
      <c r="L9" s="28">
        <v>20</v>
      </c>
      <c r="M9" s="71">
        <f t="shared" si="1"/>
        <v>26</v>
      </c>
      <c r="N9" s="27">
        <v>1</v>
      </c>
      <c r="O9" s="28">
        <v>2</v>
      </c>
      <c r="P9" s="28">
        <v>0</v>
      </c>
      <c r="Q9" s="71">
        <f t="shared" si="2"/>
        <v>3</v>
      </c>
      <c r="R9" s="27">
        <v>1</v>
      </c>
      <c r="S9" s="28">
        <v>0</v>
      </c>
      <c r="T9" s="28">
        <v>12</v>
      </c>
      <c r="U9" s="71">
        <f t="shared" si="3"/>
        <v>13</v>
      </c>
      <c r="V9" s="30">
        <v>1</v>
      </c>
      <c r="W9" s="28">
        <v>4</v>
      </c>
      <c r="X9" s="28">
        <v>15</v>
      </c>
      <c r="Y9" s="73">
        <f t="shared" si="4"/>
        <v>20</v>
      </c>
      <c r="Z9" s="27">
        <v>0</v>
      </c>
      <c r="AA9" s="28">
        <v>0</v>
      </c>
      <c r="AB9" s="28">
        <v>0</v>
      </c>
      <c r="AC9" s="71">
        <f t="shared" si="5"/>
        <v>0</v>
      </c>
    </row>
    <row r="10" spans="1:29" ht="12.75" customHeight="1">
      <c r="A10" s="24" t="s">
        <v>113</v>
      </c>
      <c r="B10" s="24" t="s">
        <v>48</v>
      </c>
      <c r="C10" s="15" t="s">
        <v>119</v>
      </c>
      <c r="D10" s="34">
        <v>1</v>
      </c>
      <c r="E10" s="41">
        <f t="shared" si="6"/>
        <v>61</v>
      </c>
      <c r="F10" s="30">
        <v>1</v>
      </c>
      <c r="G10" s="28">
        <v>4</v>
      </c>
      <c r="H10" s="28">
        <v>12</v>
      </c>
      <c r="I10" s="73">
        <f t="shared" si="0"/>
        <v>17</v>
      </c>
      <c r="J10" s="27">
        <v>1</v>
      </c>
      <c r="K10" s="28">
        <v>3</v>
      </c>
      <c r="L10" s="28">
        <v>0</v>
      </c>
      <c r="M10" s="71">
        <f t="shared" si="1"/>
        <v>4</v>
      </c>
      <c r="N10" s="27">
        <v>1</v>
      </c>
      <c r="O10" s="28">
        <v>0</v>
      </c>
      <c r="P10" s="28">
        <v>12</v>
      </c>
      <c r="Q10" s="71">
        <f t="shared" si="2"/>
        <v>13</v>
      </c>
      <c r="R10" s="27">
        <v>1</v>
      </c>
      <c r="S10" s="28">
        <v>0</v>
      </c>
      <c r="T10" s="28">
        <v>0</v>
      </c>
      <c r="U10" s="71">
        <f t="shared" si="3"/>
        <v>1</v>
      </c>
      <c r="V10" s="30">
        <v>1</v>
      </c>
      <c r="W10" s="28">
        <v>5</v>
      </c>
      <c r="X10" s="28">
        <v>20</v>
      </c>
      <c r="Y10" s="73">
        <f t="shared" si="4"/>
        <v>26</v>
      </c>
      <c r="Z10" s="27">
        <v>0</v>
      </c>
      <c r="AA10" s="28">
        <v>0</v>
      </c>
      <c r="AB10" s="28">
        <v>0</v>
      </c>
      <c r="AC10" s="71">
        <f t="shared" si="5"/>
        <v>0</v>
      </c>
    </row>
    <row r="11" spans="1:29" ht="12.75" customHeight="1">
      <c r="A11" s="24" t="s">
        <v>47</v>
      </c>
      <c r="B11" s="24" t="s">
        <v>110</v>
      </c>
      <c r="C11" s="15" t="s">
        <v>43</v>
      </c>
      <c r="D11" s="34">
        <v>2</v>
      </c>
      <c r="E11" s="41">
        <f t="shared" si="6"/>
        <v>56</v>
      </c>
      <c r="F11" s="30">
        <v>1</v>
      </c>
      <c r="G11" s="28">
        <v>3</v>
      </c>
      <c r="H11" s="28">
        <v>6</v>
      </c>
      <c r="I11" s="73">
        <f t="shared" si="0"/>
        <v>10</v>
      </c>
      <c r="J11" s="27">
        <v>1</v>
      </c>
      <c r="K11" s="28">
        <v>5</v>
      </c>
      <c r="L11" s="28">
        <v>12</v>
      </c>
      <c r="M11" s="71">
        <f t="shared" si="1"/>
        <v>18</v>
      </c>
      <c r="N11" s="27">
        <v>1</v>
      </c>
      <c r="O11" s="28">
        <v>5</v>
      </c>
      <c r="P11" s="28">
        <v>20</v>
      </c>
      <c r="Q11" s="71">
        <f t="shared" si="2"/>
        <v>26</v>
      </c>
      <c r="R11" s="27">
        <v>1</v>
      </c>
      <c r="S11" s="28">
        <v>0</v>
      </c>
      <c r="T11" s="28">
        <v>0</v>
      </c>
      <c r="U11" s="71">
        <f t="shared" si="3"/>
        <v>1</v>
      </c>
      <c r="V11" s="30">
        <v>1</v>
      </c>
      <c r="W11" s="28">
        <v>0</v>
      </c>
      <c r="X11" s="28">
        <v>0</v>
      </c>
      <c r="Y11" s="73">
        <f t="shared" si="4"/>
        <v>1</v>
      </c>
      <c r="Z11" s="27">
        <v>0</v>
      </c>
      <c r="AA11" s="28">
        <v>0</v>
      </c>
      <c r="AB11" s="28">
        <v>0</v>
      </c>
      <c r="AC11" s="71">
        <f t="shared" si="5"/>
        <v>0</v>
      </c>
    </row>
    <row r="12" spans="1:29" ht="12.75" customHeight="1">
      <c r="A12" s="24" t="s">
        <v>110</v>
      </c>
      <c r="B12" s="24" t="s">
        <v>111</v>
      </c>
      <c r="C12" s="15" t="s">
        <v>198</v>
      </c>
      <c r="D12" s="34">
        <v>50</v>
      </c>
      <c r="E12" s="41">
        <f t="shared" si="6"/>
        <v>54</v>
      </c>
      <c r="F12" s="30">
        <v>1</v>
      </c>
      <c r="G12" s="28">
        <v>2</v>
      </c>
      <c r="H12" s="28">
        <v>8</v>
      </c>
      <c r="I12" s="73">
        <f t="shared" si="0"/>
        <v>11</v>
      </c>
      <c r="J12" s="27">
        <v>1</v>
      </c>
      <c r="K12" s="28">
        <v>4</v>
      </c>
      <c r="L12" s="28">
        <v>10</v>
      </c>
      <c r="M12" s="71">
        <f t="shared" si="1"/>
        <v>15</v>
      </c>
      <c r="N12" s="27">
        <v>1</v>
      </c>
      <c r="O12" s="28">
        <v>1</v>
      </c>
      <c r="P12" s="28">
        <v>10</v>
      </c>
      <c r="Q12" s="71">
        <f t="shared" si="2"/>
        <v>12</v>
      </c>
      <c r="R12" s="27">
        <v>1</v>
      </c>
      <c r="S12" s="28">
        <v>1</v>
      </c>
      <c r="T12" s="28">
        <v>3</v>
      </c>
      <c r="U12" s="71">
        <f t="shared" si="3"/>
        <v>5</v>
      </c>
      <c r="V12" s="30">
        <v>1</v>
      </c>
      <c r="W12" s="28">
        <v>0</v>
      </c>
      <c r="X12" s="28">
        <v>10</v>
      </c>
      <c r="Y12" s="73">
        <f t="shared" si="4"/>
        <v>11</v>
      </c>
      <c r="Z12" s="27">
        <v>0</v>
      </c>
      <c r="AA12" s="28">
        <v>0</v>
      </c>
      <c r="AB12" s="28">
        <v>0</v>
      </c>
      <c r="AC12" s="71">
        <f t="shared" si="5"/>
        <v>0</v>
      </c>
    </row>
    <row r="13" spans="1:29" ht="12.75" customHeight="1">
      <c r="A13" s="24" t="s">
        <v>111</v>
      </c>
      <c r="B13" s="24" t="s">
        <v>113</v>
      </c>
      <c r="C13" s="20" t="s">
        <v>85</v>
      </c>
      <c r="D13" s="46">
        <v>99</v>
      </c>
      <c r="E13" s="41">
        <f t="shared" si="6"/>
        <v>40</v>
      </c>
      <c r="F13" s="30">
        <v>1</v>
      </c>
      <c r="G13" s="28">
        <v>2</v>
      </c>
      <c r="H13" s="28">
        <v>10</v>
      </c>
      <c r="I13" s="73">
        <f t="shared" si="0"/>
        <v>13</v>
      </c>
      <c r="J13" s="27">
        <v>1</v>
      </c>
      <c r="K13" s="28">
        <v>1</v>
      </c>
      <c r="L13" s="28">
        <v>1</v>
      </c>
      <c r="M13" s="71">
        <f t="shared" si="1"/>
        <v>3</v>
      </c>
      <c r="N13" s="27">
        <v>1</v>
      </c>
      <c r="O13" s="28">
        <v>0</v>
      </c>
      <c r="P13" s="28">
        <v>0</v>
      </c>
      <c r="Q13" s="71">
        <f t="shared" si="2"/>
        <v>1</v>
      </c>
      <c r="R13" s="27">
        <v>2</v>
      </c>
      <c r="S13" s="28">
        <v>5</v>
      </c>
      <c r="T13" s="28">
        <v>15</v>
      </c>
      <c r="U13" s="71">
        <f t="shared" si="3"/>
        <v>22</v>
      </c>
      <c r="V13" s="30">
        <v>1</v>
      </c>
      <c r="W13" s="28">
        <v>0</v>
      </c>
      <c r="X13" s="28">
        <v>0</v>
      </c>
      <c r="Y13" s="73">
        <f t="shared" si="4"/>
        <v>1</v>
      </c>
      <c r="Z13" s="27">
        <v>0</v>
      </c>
      <c r="AA13" s="28">
        <v>0</v>
      </c>
      <c r="AB13" s="28">
        <v>0</v>
      </c>
      <c r="AC13" s="71">
        <f t="shared" si="5"/>
        <v>0</v>
      </c>
    </row>
    <row r="14" spans="1:29" ht="12.75" customHeight="1">
      <c r="A14" s="24" t="s">
        <v>54</v>
      </c>
      <c r="B14" s="24" t="s">
        <v>49</v>
      </c>
      <c r="C14" s="15" t="s">
        <v>210</v>
      </c>
      <c r="D14" s="34">
        <v>31</v>
      </c>
      <c r="E14" s="41">
        <f t="shared" si="6"/>
        <v>32</v>
      </c>
      <c r="F14" s="30">
        <v>1</v>
      </c>
      <c r="G14" s="28">
        <v>0</v>
      </c>
      <c r="H14" s="28">
        <v>0</v>
      </c>
      <c r="I14" s="73">
        <f t="shared" si="0"/>
        <v>1</v>
      </c>
      <c r="J14" s="27">
        <v>0</v>
      </c>
      <c r="K14" s="28">
        <v>0</v>
      </c>
      <c r="L14" s="28">
        <v>0</v>
      </c>
      <c r="M14" s="71">
        <f t="shared" si="1"/>
        <v>0</v>
      </c>
      <c r="N14" s="27">
        <v>1</v>
      </c>
      <c r="O14" s="28">
        <v>5</v>
      </c>
      <c r="P14" s="28">
        <v>15</v>
      </c>
      <c r="Q14" s="71">
        <f t="shared" si="2"/>
        <v>21</v>
      </c>
      <c r="R14" s="27">
        <v>1</v>
      </c>
      <c r="S14" s="28">
        <v>0</v>
      </c>
      <c r="T14" s="28">
        <v>0</v>
      </c>
      <c r="U14" s="71">
        <f t="shared" si="3"/>
        <v>1</v>
      </c>
      <c r="V14" s="30">
        <v>1</v>
      </c>
      <c r="W14" s="28">
        <v>2</v>
      </c>
      <c r="X14" s="28">
        <v>6</v>
      </c>
      <c r="Y14" s="73">
        <f t="shared" si="4"/>
        <v>9</v>
      </c>
      <c r="Z14" s="27">
        <v>0</v>
      </c>
      <c r="AA14" s="28">
        <v>0</v>
      </c>
      <c r="AB14" s="28">
        <v>0</v>
      </c>
      <c r="AC14" s="71">
        <f t="shared" si="5"/>
        <v>0</v>
      </c>
    </row>
    <row r="15" spans="1:29" ht="12.75" customHeight="1">
      <c r="A15" s="24" t="s">
        <v>53</v>
      </c>
      <c r="B15" s="24" t="s">
        <v>50</v>
      </c>
      <c r="C15" s="15" t="s">
        <v>125</v>
      </c>
      <c r="D15" s="33">
        <v>5</v>
      </c>
      <c r="E15" s="41">
        <f t="shared" si="6"/>
        <v>31</v>
      </c>
      <c r="F15" s="30">
        <v>1</v>
      </c>
      <c r="G15" s="28">
        <v>0</v>
      </c>
      <c r="H15" s="28">
        <v>3</v>
      </c>
      <c r="I15" s="73">
        <f t="shared" si="0"/>
        <v>4</v>
      </c>
      <c r="J15" s="27">
        <v>2</v>
      </c>
      <c r="K15" s="28">
        <v>2</v>
      </c>
      <c r="L15" s="28">
        <v>3</v>
      </c>
      <c r="M15" s="71">
        <f t="shared" si="1"/>
        <v>7</v>
      </c>
      <c r="N15" s="27">
        <v>1</v>
      </c>
      <c r="O15" s="28">
        <v>0</v>
      </c>
      <c r="P15" s="28">
        <v>8</v>
      </c>
      <c r="Q15" s="71">
        <f t="shared" si="2"/>
        <v>9</v>
      </c>
      <c r="R15" s="27">
        <v>1</v>
      </c>
      <c r="S15" s="28">
        <v>4</v>
      </c>
      <c r="T15" s="28">
        <v>0</v>
      </c>
      <c r="U15" s="71">
        <f t="shared" si="3"/>
        <v>5</v>
      </c>
      <c r="V15" s="30">
        <v>1</v>
      </c>
      <c r="W15" s="28">
        <v>5</v>
      </c>
      <c r="X15" s="28">
        <v>0</v>
      </c>
      <c r="Y15" s="73">
        <f t="shared" si="4"/>
        <v>6</v>
      </c>
      <c r="Z15" s="27">
        <v>0</v>
      </c>
      <c r="AA15" s="28">
        <v>0</v>
      </c>
      <c r="AB15" s="28">
        <v>0</v>
      </c>
      <c r="AC15" s="71">
        <f t="shared" si="5"/>
        <v>0</v>
      </c>
    </row>
    <row r="16" spans="1:29" ht="12.75" customHeight="1">
      <c r="A16" s="24" t="s">
        <v>49</v>
      </c>
      <c r="B16" s="24" t="s">
        <v>51</v>
      </c>
      <c r="C16" s="15" t="s">
        <v>253</v>
      </c>
      <c r="D16" s="34">
        <v>33</v>
      </c>
      <c r="E16" s="41">
        <f t="shared" si="6"/>
        <v>31</v>
      </c>
      <c r="F16" s="30">
        <v>0</v>
      </c>
      <c r="G16" s="28">
        <v>0</v>
      </c>
      <c r="H16" s="28">
        <v>0</v>
      </c>
      <c r="I16" s="73">
        <f t="shared" si="0"/>
        <v>0</v>
      </c>
      <c r="J16" s="27">
        <v>1</v>
      </c>
      <c r="K16" s="28">
        <v>0</v>
      </c>
      <c r="L16" s="28">
        <v>0</v>
      </c>
      <c r="M16" s="71">
        <f t="shared" si="1"/>
        <v>1</v>
      </c>
      <c r="N16" s="27">
        <v>1</v>
      </c>
      <c r="O16" s="28">
        <v>5</v>
      </c>
      <c r="P16" s="28">
        <v>15</v>
      </c>
      <c r="Q16" s="71">
        <f t="shared" si="2"/>
        <v>21</v>
      </c>
      <c r="R16" s="27">
        <v>1</v>
      </c>
      <c r="S16" s="28">
        <v>1</v>
      </c>
      <c r="T16" s="28">
        <v>4</v>
      </c>
      <c r="U16" s="71">
        <f t="shared" si="3"/>
        <v>6</v>
      </c>
      <c r="V16" s="30">
        <v>1</v>
      </c>
      <c r="W16" s="28">
        <v>0</v>
      </c>
      <c r="X16" s="28">
        <v>2</v>
      </c>
      <c r="Y16" s="73">
        <f t="shared" si="4"/>
        <v>3</v>
      </c>
      <c r="Z16" s="27">
        <v>0</v>
      </c>
      <c r="AA16" s="28">
        <v>0</v>
      </c>
      <c r="AB16" s="28">
        <v>0</v>
      </c>
      <c r="AC16" s="71">
        <f t="shared" si="5"/>
        <v>0</v>
      </c>
    </row>
    <row r="17" spans="1:29" ht="12.75" customHeight="1">
      <c r="A17" s="24" t="s">
        <v>51</v>
      </c>
      <c r="B17" s="24" t="s">
        <v>52</v>
      </c>
      <c r="C17" s="13" t="s">
        <v>98</v>
      </c>
      <c r="D17" s="33">
        <v>77</v>
      </c>
      <c r="E17" s="41">
        <f t="shared" si="6"/>
        <v>28</v>
      </c>
      <c r="F17" s="30">
        <v>1</v>
      </c>
      <c r="G17" s="28">
        <v>4</v>
      </c>
      <c r="H17" s="28">
        <v>1</v>
      </c>
      <c r="I17" s="73">
        <f t="shared" si="0"/>
        <v>6</v>
      </c>
      <c r="J17" s="27">
        <v>1</v>
      </c>
      <c r="K17" s="28">
        <v>4</v>
      </c>
      <c r="L17" s="28">
        <v>15</v>
      </c>
      <c r="M17" s="71">
        <f t="shared" si="1"/>
        <v>20</v>
      </c>
      <c r="N17" s="27">
        <v>1</v>
      </c>
      <c r="O17" s="28">
        <v>0</v>
      </c>
      <c r="P17" s="28">
        <v>0</v>
      </c>
      <c r="Q17" s="71">
        <f t="shared" si="2"/>
        <v>1</v>
      </c>
      <c r="R17" s="27">
        <v>0</v>
      </c>
      <c r="S17" s="28">
        <v>0</v>
      </c>
      <c r="T17" s="28">
        <v>0</v>
      </c>
      <c r="U17" s="71">
        <f t="shared" si="3"/>
        <v>0</v>
      </c>
      <c r="V17" s="30">
        <v>1</v>
      </c>
      <c r="W17" s="28">
        <v>0</v>
      </c>
      <c r="X17" s="28">
        <v>0</v>
      </c>
      <c r="Y17" s="73">
        <f t="shared" si="4"/>
        <v>1</v>
      </c>
      <c r="Z17" s="27">
        <v>0</v>
      </c>
      <c r="AA17" s="28">
        <v>0</v>
      </c>
      <c r="AB17" s="28">
        <v>0</v>
      </c>
      <c r="AC17" s="71">
        <f t="shared" si="5"/>
        <v>0</v>
      </c>
    </row>
    <row r="18" spans="1:29" ht="12.75" customHeight="1">
      <c r="A18" s="24" t="s">
        <v>55</v>
      </c>
      <c r="B18" s="24" t="s">
        <v>53</v>
      </c>
      <c r="C18" s="15" t="s">
        <v>197</v>
      </c>
      <c r="D18" s="33">
        <v>42</v>
      </c>
      <c r="E18" s="41">
        <f t="shared" si="6"/>
        <v>27</v>
      </c>
      <c r="F18" s="30">
        <v>1</v>
      </c>
      <c r="G18" s="28">
        <v>0</v>
      </c>
      <c r="H18" s="28">
        <v>0</v>
      </c>
      <c r="I18" s="73">
        <f t="shared" si="0"/>
        <v>1</v>
      </c>
      <c r="J18" s="27">
        <v>1</v>
      </c>
      <c r="K18" s="28">
        <v>0</v>
      </c>
      <c r="L18" s="28">
        <v>2</v>
      </c>
      <c r="M18" s="71">
        <f t="shared" si="1"/>
        <v>3</v>
      </c>
      <c r="N18" s="27">
        <v>1</v>
      </c>
      <c r="O18" s="28">
        <v>4</v>
      </c>
      <c r="P18" s="28">
        <v>10</v>
      </c>
      <c r="Q18" s="71">
        <f t="shared" si="2"/>
        <v>15</v>
      </c>
      <c r="R18" s="27">
        <v>1</v>
      </c>
      <c r="S18" s="28">
        <v>2</v>
      </c>
      <c r="T18" s="28">
        <v>0</v>
      </c>
      <c r="U18" s="71">
        <f t="shared" si="3"/>
        <v>3</v>
      </c>
      <c r="V18" s="30">
        <v>2</v>
      </c>
      <c r="W18" s="28">
        <v>3</v>
      </c>
      <c r="X18" s="28">
        <v>0</v>
      </c>
      <c r="Y18" s="73">
        <f t="shared" si="4"/>
        <v>5</v>
      </c>
      <c r="Z18" s="27">
        <v>0</v>
      </c>
      <c r="AA18" s="28">
        <v>0</v>
      </c>
      <c r="AB18" s="28">
        <v>0</v>
      </c>
      <c r="AC18" s="71">
        <f t="shared" si="5"/>
        <v>0</v>
      </c>
    </row>
    <row r="19" spans="1:29" ht="12.75" customHeight="1">
      <c r="A19" s="24" t="s">
        <v>50</v>
      </c>
      <c r="B19" s="24" t="s">
        <v>54</v>
      </c>
      <c r="C19" s="20" t="s">
        <v>199</v>
      </c>
      <c r="D19" s="46">
        <v>51</v>
      </c>
      <c r="E19" s="41">
        <f t="shared" si="6"/>
        <v>27</v>
      </c>
      <c r="F19" s="30">
        <v>2</v>
      </c>
      <c r="G19" s="28">
        <v>5</v>
      </c>
      <c r="H19" s="28">
        <v>20</v>
      </c>
      <c r="I19" s="73">
        <f t="shared" si="0"/>
        <v>27</v>
      </c>
      <c r="J19" s="27">
        <v>0</v>
      </c>
      <c r="K19" s="28">
        <v>0</v>
      </c>
      <c r="L19" s="28">
        <v>0</v>
      </c>
      <c r="M19" s="71">
        <f t="shared" si="1"/>
        <v>0</v>
      </c>
      <c r="N19" s="27">
        <v>0</v>
      </c>
      <c r="O19" s="28">
        <v>0</v>
      </c>
      <c r="P19" s="28">
        <v>0</v>
      </c>
      <c r="Q19" s="71">
        <f t="shared" si="2"/>
        <v>0</v>
      </c>
      <c r="R19" s="27">
        <v>0</v>
      </c>
      <c r="S19" s="28">
        <v>0</v>
      </c>
      <c r="T19" s="28">
        <v>0</v>
      </c>
      <c r="U19" s="71">
        <f t="shared" si="3"/>
        <v>0</v>
      </c>
      <c r="V19" s="30">
        <v>0</v>
      </c>
      <c r="W19" s="28">
        <v>0</v>
      </c>
      <c r="X19" s="28">
        <v>0</v>
      </c>
      <c r="Y19" s="73">
        <f t="shared" si="4"/>
        <v>0</v>
      </c>
      <c r="Z19" s="27">
        <v>0</v>
      </c>
      <c r="AA19" s="28">
        <v>0</v>
      </c>
      <c r="AB19" s="28">
        <v>0</v>
      </c>
      <c r="AC19" s="71">
        <f t="shared" si="5"/>
        <v>0</v>
      </c>
    </row>
    <row r="20" spans="1:29" ht="12.75" customHeight="1">
      <c r="A20" s="24" t="s">
        <v>60</v>
      </c>
      <c r="B20" s="24" t="s">
        <v>55</v>
      </c>
      <c r="C20" s="15" t="s">
        <v>290</v>
      </c>
      <c r="D20" s="33">
        <v>78</v>
      </c>
      <c r="E20" s="41">
        <f t="shared" si="6"/>
        <v>27</v>
      </c>
      <c r="F20" s="30">
        <v>0</v>
      </c>
      <c r="G20" s="28">
        <v>0</v>
      </c>
      <c r="H20" s="28">
        <v>0</v>
      </c>
      <c r="I20" s="73">
        <f t="shared" si="0"/>
        <v>0</v>
      </c>
      <c r="J20" s="27">
        <v>0</v>
      </c>
      <c r="K20" s="28">
        <v>0</v>
      </c>
      <c r="L20" s="28">
        <v>0</v>
      </c>
      <c r="M20" s="71">
        <f t="shared" si="1"/>
        <v>0</v>
      </c>
      <c r="N20" s="27">
        <v>0</v>
      </c>
      <c r="O20" s="28">
        <v>0</v>
      </c>
      <c r="P20" s="28">
        <v>0</v>
      </c>
      <c r="Q20" s="71">
        <f t="shared" si="2"/>
        <v>0</v>
      </c>
      <c r="R20" s="27">
        <v>1</v>
      </c>
      <c r="S20" s="28">
        <v>3</v>
      </c>
      <c r="T20" s="28">
        <v>6</v>
      </c>
      <c r="U20" s="71">
        <f t="shared" si="3"/>
        <v>10</v>
      </c>
      <c r="V20" s="30">
        <v>1</v>
      </c>
      <c r="W20" s="28">
        <v>4</v>
      </c>
      <c r="X20" s="28">
        <v>12</v>
      </c>
      <c r="Y20" s="73">
        <f t="shared" si="4"/>
        <v>17</v>
      </c>
      <c r="Z20" s="27">
        <v>0</v>
      </c>
      <c r="AA20" s="28">
        <v>0</v>
      </c>
      <c r="AB20" s="28">
        <v>0</v>
      </c>
      <c r="AC20" s="71">
        <f t="shared" si="5"/>
        <v>0</v>
      </c>
    </row>
    <row r="21" spans="1:29" ht="12.75" customHeight="1">
      <c r="A21" s="24" t="s">
        <v>52</v>
      </c>
      <c r="B21" s="24" t="s">
        <v>42</v>
      </c>
      <c r="C21" s="15" t="s">
        <v>122</v>
      </c>
      <c r="D21" s="33">
        <v>3</v>
      </c>
      <c r="E21" s="41">
        <f t="shared" si="6"/>
        <v>26</v>
      </c>
      <c r="F21" s="30">
        <v>1</v>
      </c>
      <c r="G21" s="28">
        <v>0</v>
      </c>
      <c r="H21" s="28">
        <v>4</v>
      </c>
      <c r="I21" s="73">
        <f t="shared" si="0"/>
        <v>5</v>
      </c>
      <c r="J21" s="27">
        <v>1</v>
      </c>
      <c r="K21" s="28">
        <v>0</v>
      </c>
      <c r="L21" s="28">
        <v>0</v>
      </c>
      <c r="M21" s="71">
        <f t="shared" si="1"/>
        <v>1</v>
      </c>
      <c r="N21" s="27">
        <v>1</v>
      </c>
      <c r="O21" s="28">
        <v>0</v>
      </c>
      <c r="P21" s="28">
        <v>2</v>
      </c>
      <c r="Q21" s="71">
        <f t="shared" si="2"/>
        <v>3</v>
      </c>
      <c r="R21" s="27">
        <v>1</v>
      </c>
      <c r="S21" s="28">
        <v>5</v>
      </c>
      <c r="T21" s="28">
        <v>10</v>
      </c>
      <c r="U21" s="71">
        <f t="shared" si="3"/>
        <v>16</v>
      </c>
      <c r="V21" s="30">
        <v>1</v>
      </c>
      <c r="W21" s="28">
        <v>0</v>
      </c>
      <c r="X21" s="28">
        <v>0</v>
      </c>
      <c r="Y21" s="73">
        <f t="shared" si="4"/>
        <v>1</v>
      </c>
      <c r="Z21" s="27">
        <v>0</v>
      </c>
      <c r="AA21" s="28">
        <v>0</v>
      </c>
      <c r="AB21" s="28">
        <v>0</v>
      </c>
      <c r="AC21" s="71">
        <f t="shared" si="5"/>
        <v>0</v>
      </c>
    </row>
    <row r="22" spans="1:29" ht="12.75" customHeight="1">
      <c r="A22" s="24" t="s">
        <v>56</v>
      </c>
      <c r="B22" s="24" t="s">
        <v>56</v>
      </c>
      <c r="C22" s="15" t="s">
        <v>200</v>
      </c>
      <c r="D22" s="34">
        <v>69</v>
      </c>
      <c r="E22" s="41">
        <f t="shared" si="6"/>
        <v>20</v>
      </c>
      <c r="F22" s="30">
        <v>1</v>
      </c>
      <c r="G22" s="28">
        <v>1</v>
      </c>
      <c r="H22" s="28">
        <v>2</v>
      </c>
      <c r="I22" s="73">
        <f t="shared" si="0"/>
        <v>4</v>
      </c>
      <c r="J22" s="27">
        <v>1</v>
      </c>
      <c r="K22" s="28">
        <v>3</v>
      </c>
      <c r="L22" s="28">
        <v>6</v>
      </c>
      <c r="M22" s="71">
        <f t="shared" si="1"/>
        <v>10</v>
      </c>
      <c r="N22" s="27">
        <v>0</v>
      </c>
      <c r="O22" s="28">
        <v>0</v>
      </c>
      <c r="P22" s="28">
        <v>0</v>
      </c>
      <c r="Q22" s="71">
        <f t="shared" si="2"/>
        <v>0</v>
      </c>
      <c r="R22" s="27">
        <v>1</v>
      </c>
      <c r="S22" s="28">
        <v>0</v>
      </c>
      <c r="T22" s="28">
        <v>0</v>
      </c>
      <c r="U22" s="71">
        <f t="shared" si="3"/>
        <v>1</v>
      </c>
      <c r="V22" s="30">
        <v>1</v>
      </c>
      <c r="W22" s="28">
        <v>0</v>
      </c>
      <c r="X22" s="28">
        <v>4</v>
      </c>
      <c r="Y22" s="73">
        <f t="shared" si="4"/>
        <v>5</v>
      </c>
      <c r="Z22" s="27">
        <v>0</v>
      </c>
      <c r="AA22" s="28">
        <v>0</v>
      </c>
      <c r="AB22" s="28">
        <v>0</v>
      </c>
      <c r="AC22" s="71">
        <f t="shared" si="5"/>
        <v>0</v>
      </c>
    </row>
    <row r="23" spans="1:29" ht="12.75" customHeight="1">
      <c r="A23" s="24" t="s">
        <v>42</v>
      </c>
      <c r="B23" s="24" t="s">
        <v>57</v>
      </c>
      <c r="C23" s="25" t="s">
        <v>271</v>
      </c>
      <c r="D23" s="47">
        <v>82</v>
      </c>
      <c r="E23" s="41">
        <f t="shared" si="6"/>
        <v>17</v>
      </c>
      <c r="F23" s="30">
        <v>0</v>
      </c>
      <c r="G23" s="28">
        <v>0</v>
      </c>
      <c r="H23" s="28">
        <v>0</v>
      </c>
      <c r="I23" s="73">
        <f t="shared" si="0"/>
        <v>0</v>
      </c>
      <c r="J23" s="27">
        <v>0</v>
      </c>
      <c r="K23" s="28">
        <v>0</v>
      </c>
      <c r="L23" s="28">
        <v>0</v>
      </c>
      <c r="M23" s="71">
        <f t="shared" si="1"/>
        <v>0</v>
      </c>
      <c r="N23" s="27">
        <v>2</v>
      </c>
      <c r="O23" s="28">
        <v>3</v>
      </c>
      <c r="P23" s="28">
        <v>12</v>
      </c>
      <c r="Q23" s="71">
        <f t="shared" si="2"/>
        <v>17</v>
      </c>
      <c r="R23" s="27">
        <v>0</v>
      </c>
      <c r="S23" s="28">
        <v>0</v>
      </c>
      <c r="T23" s="28">
        <v>0</v>
      </c>
      <c r="U23" s="71">
        <f t="shared" si="3"/>
        <v>0</v>
      </c>
      <c r="V23" s="30">
        <v>0</v>
      </c>
      <c r="W23" s="28">
        <v>0</v>
      </c>
      <c r="X23" s="28">
        <v>0</v>
      </c>
      <c r="Y23" s="73">
        <f t="shared" si="4"/>
        <v>0</v>
      </c>
      <c r="Z23" s="27">
        <v>0</v>
      </c>
      <c r="AA23" s="28">
        <v>0</v>
      </c>
      <c r="AB23" s="28">
        <v>0</v>
      </c>
      <c r="AC23" s="71">
        <f t="shared" si="5"/>
        <v>0</v>
      </c>
    </row>
    <row r="24" spans="1:29" ht="12.75" customHeight="1">
      <c r="A24" s="24" t="s">
        <v>58</v>
      </c>
      <c r="B24" s="24" t="s">
        <v>58</v>
      </c>
      <c r="C24" s="20" t="s">
        <v>254</v>
      </c>
      <c r="D24" s="46">
        <v>83</v>
      </c>
      <c r="E24" s="41">
        <f t="shared" si="6"/>
        <v>16</v>
      </c>
      <c r="F24" s="30">
        <v>0</v>
      </c>
      <c r="G24" s="28">
        <v>0</v>
      </c>
      <c r="H24" s="28">
        <v>0</v>
      </c>
      <c r="I24" s="73">
        <f t="shared" si="0"/>
        <v>0</v>
      </c>
      <c r="J24" s="27">
        <v>1</v>
      </c>
      <c r="K24" s="28">
        <v>0</v>
      </c>
      <c r="L24" s="28">
        <v>0</v>
      </c>
      <c r="M24" s="71">
        <f t="shared" si="1"/>
        <v>1</v>
      </c>
      <c r="N24" s="27">
        <v>0</v>
      </c>
      <c r="O24" s="28">
        <v>0</v>
      </c>
      <c r="P24" s="28">
        <v>0</v>
      </c>
      <c r="Q24" s="71">
        <f t="shared" si="2"/>
        <v>0</v>
      </c>
      <c r="R24" s="27">
        <v>1</v>
      </c>
      <c r="S24" s="28">
        <v>3</v>
      </c>
      <c r="T24" s="28">
        <v>8</v>
      </c>
      <c r="U24" s="71">
        <f t="shared" si="3"/>
        <v>12</v>
      </c>
      <c r="V24" s="30">
        <v>1</v>
      </c>
      <c r="W24" s="28">
        <v>2</v>
      </c>
      <c r="X24" s="28">
        <v>0</v>
      </c>
      <c r="Y24" s="73">
        <f t="shared" si="4"/>
        <v>3</v>
      </c>
      <c r="Z24" s="27">
        <v>0</v>
      </c>
      <c r="AA24" s="28">
        <v>0</v>
      </c>
      <c r="AB24" s="28">
        <v>0</v>
      </c>
      <c r="AC24" s="71">
        <f t="shared" si="5"/>
        <v>0</v>
      </c>
    </row>
    <row r="25" spans="1:29" ht="12.75" customHeight="1">
      <c r="A25" s="24" t="s">
        <v>57</v>
      </c>
      <c r="B25" s="24" t="s">
        <v>59</v>
      </c>
      <c r="C25" s="15" t="s">
        <v>226</v>
      </c>
      <c r="D25" s="33">
        <v>15</v>
      </c>
      <c r="E25" s="41">
        <f t="shared" si="6"/>
        <v>13</v>
      </c>
      <c r="F25" s="30">
        <v>0</v>
      </c>
      <c r="G25" s="28">
        <v>0</v>
      </c>
      <c r="H25" s="28">
        <v>0</v>
      </c>
      <c r="I25" s="73">
        <f t="shared" si="0"/>
        <v>0</v>
      </c>
      <c r="J25" s="27">
        <v>0</v>
      </c>
      <c r="K25" s="28">
        <v>0</v>
      </c>
      <c r="L25" s="28">
        <v>0</v>
      </c>
      <c r="M25" s="71">
        <f t="shared" si="1"/>
        <v>0</v>
      </c>
      <c r="N25" s="27">
        <v>1</v>
      </c>
      <c r="O25" s="28">
        <v>4</v>
      </c>
      <c r="P25" s="28">
        <v>8</v>
      </c>
      <c r="Q25" s="71">
        <f t="shared" si="2"/>
        <v>13</v>
      </c>
      <c r="R25" s="27">
        <v>0</v>
      </c>
      <c r="S25" s="28">
        <v>0</v>
      </c>
      <c r="T25" s="28">
        <v>0</v>
      </c>
      <c r="U25" s="71">
        <f t="shared" si="3"/>
        <v>0</v>
      </c>
      <c r="V25" s="30">
        <v>0</v>
      </c>
      <c r="W25" s="28">
        <v>0</v>
      </c>
      <c r="X25" s="28">
        <v>0</v>
      </c>
      <c r="Y25" s="73">
        <f t="shared" si="4"/>
        <v>0</v>
      </c>
      <c r="Z25" s="27">
        <v>0</v>
      </c>
      <c r="AA25" s="28">
        <v>0</v>
      </c>
      <c r="AB25" s="28">
        <v>0</v>
      </c>
      <c r="AC25" s="71">
        <f t="shared" si="5"/>
        <v>0</v>
      </c>
    </row>
    <row r="26" spans="1:29" ht="12.75" customHeight="1">
      <c r="A26" s="24" t="s">
        <v>59</v>
      </c>
      <c r="B26" s="24" t="s">
        <v>40</v>
      </c>
      <c r="C26" s="15" t="s">
        <v>192</v>
      </c>
      <c r="D26" s="34">
        <v>7</v>
      </c>
      <c r="E26" s="41">
        <f t="shared" si="6"/>
        <v>12</v>
      </c>
      <c r="F26" s="30">
        <v>1</v>
      </c>
      <c r="G26" s="28">
        <v>1</v>
      </c>
      <c r="H26" s="28">
        <v>0</v>
      </c>
      <c r="I26" s="73">
        <f t="shared" si="0"/>
        <v>2</v>
      </c>
      <c r="J26" s="27">
        <v>0</v>
      </c>
      <c r="K26" s="28">
        <v>0</v>
      </c>
      <c r="L26" s="28">
        <v>0</v>
      </c>
      <c r="M26" s="71">
        <f t="shared" si="1"/>
        <v>0</v>
      </c>
      <c r="N26" s="27">
        <v>1</v>
      </c>
      <c r="O26" s="28">
        <v>2</v>
      </c>
      <c r="P26" s="28">
        <v>6</v>
      </c>
      <c r="Q26" s="71">
        <f t="shared" si="2"/>
        <v>9</v>
      </c>
      <c r="R26" s="27">
        <v>1</v>
      </c>
      <c r="S26" s="28">
        <v>0</v>
      </c>
      <c r="T26" s="28">
        <v>0</v>
      </c>
      <c r="U26" s="71">
        <f t="shared" si="3"/>
        <v>1</v>
      </c>
      <c r="V26" s="30">
        <v>0</v>
      </c>
      <c r="W26" s="28">
        <v>0</v>
      </c>
      <c r="X26" s="28">
        <v>0</v>
      </c>
      <c r="Y26" s="73">
        <f t="shared" si="4"/>
        <v>0</v>
      </c>
      <c r="Z26" s="27">
        <v>0</v>
      </c>
      <c r="AA26" s="28">
        <v>0</v>
      </c>
      <c r="AB26" s="28">
        <v>0</v>
      </c>
      <c r="AC26" s="71">
        <f t="shared" si="5"/>
        <v>0</v>
      </c>
    </row>
    <row r="27" spans="1:29" ht="12.75" customHeight="1">
      <c r="A27" s="24" t="s">
        <v>40</v>
      </c>
      <c r="B27" s="24" t="s">
        <v>60</v>
      </c>
      <c r="C27" s="15" t="s">
        <v>73</v>
      </c>
      <c r="D27" s="33">
        <v>79</v>
      </c>
      <c r="E27" s="41">
        <f t="shared" si="6"/>
        <v>12</v>
      </c>
      <c r="F27" s="30">
        <v>1</v>
      </c>
      <c r="G27" s="28">
        <v>0</v>
      </c>
      <c r="H27" s="28">
        <v>0</v>
      </c>
      <c r="I27" s="73">
        <f t="shared" si="0"/>
        <v>1</v>
      </c>
      <c r="J27" s="27">
        <v>1</v>
      </c>
      <c r="K27" s="28">
        <v>0</v>
      </c>
      <c r="L27" s="28">
        <v>0</v>
      </c>
      <c r="M27" s="71">
        <f t="shared" si="1"/>
        <v>1</v>
      </c>
      <c r="N27" s="27">
        <v>1</v>
      </c>
      <c r="O27" s="28">
        <v>3</v>
      </c>
      <c r="P27" s="28">
        <v>4</v>
      </c>
      <c r="Q27" s="71">
        <f t="shared" si="2"/>
        <v>8</v>
      </c>
      <c r="R27" s="27">
        <v>1</v>
      </c>
      <c r="S27" s="28">
        <v>0</v>
      </c>
      <c r="T27" s="28">
        <v>0</v>
      </c>
      <c r="U27" s="71">
        <f t="shared" si="3"/>
        <v>1</v>
      </c>
      <c r="V27" s="30">
        <v>1</v>
      </c>
      <c r="W27" s="28">
        <v>0</v>
      </c>
      <c r="X27" s="28">
        <v>0</v>
      </c>
      <c r="Y27" s="73">
        <f t="shared" si="4"/>
        <v>1</v>
      </c>
      <c r="Z27" s="27">
        <v>0</v>
      </c>
      <c r="AA27" s="28">
        <v>0</v>
      </c>
      <c r="AB27" s="28">
        <v>0</v>
      </c>
      <c r="AC27" s="71">
        <f t="shared" si="5"/>
        <v>0</v>
      </c>
    </row>
    <row r="28" spans="1:29" ht="12.75" customHeight="1">
      <c r="A28" s="24" t="s">
        <v>28</v>
      </c>
      <c r="B28" s="24" t="s">
        <v>44</v>
      </c>
      <c r="C28" s="15" t="s">
        <v>301</v>
      </c>
      <c r="D28" s="33">
        <v>101</v>
      </c>
      <c r="E28" s="41">
        <f t="shared" si="6"/>
        <v>12</v>
      </c>
      <c r="F28" s="30">
        <v>0</v>
      </c>
      <c r="G28" s="28">
        <v>0</v>
      </c>
      <c r="H28" s="28">
        <v>0</v>
      </c>
      <c r="I28" s="73">
        <f t="shared" si="0"/>
        <v>0</v>
      </c>
      <c r="J28" s="27">
        <v>0</v>
      </c>
      <c r="K28" s="28">
        <v>0</v>
      </c>
      <c r="L28" s="28">
        <v>0</v>
      </c>
      <c r="M28" s="71">
        <f t="shared" si="1"/>
        <v>0</v>
      </c>
      <c r="N28" s="27">
        <v>0</v>
      </c>
      <c r="O28" s="28">
        <v>0</v>
      </c>
      <c r="P28" s="28">
        <v>0</v>
      </c>
      <c r="Q28" s="71">
        <f t="shared" si="2"/>
        <v>0</v>
      </c>
      <c r="R28" s="27">
        <v>0</v>
      </c>
      <c r="S28" s="28">
        <v>0</v>
      </c>
      <c r="T28" s="28">
        <v>0</v>
      </c>
      <c r="U28" s="71">
        <f t="shared" si="3"/>
        <v>0</v>
      </c>
      <c r="V28" s="30">
        <v>1</v>
      </c>
      <c r="W28" s="28">
        <v>3</v>
      </c>
      <c r="X28" s="28">
        <v>8</v>
      </c>
      <c r="Y28" s="73">
        <f t="shared" si="4"/>
        <v>12</v>
      </c>
      <c r="Z28" s="27">
        <v>0</v>
      </c>
      <c r="AA28" s="28">
        <v>0</v>
      </c>
      <c r="AB28" s="28">
        <v>0</v>
      </c>
      <c r="AC28" s="71">
        <f t="shared" si="5"/>
        <v>0</v>
      </c>
    </row>
    <row r="29" spans="1:29" ht="12.75" customHeight="1">
      <c r="A29" s="24" t="s">
        <v>44</v>
      </c>
      <c r="B29" s="24" t="s">
        <v>64</v>
      </c>
      <c r="C29" s="15" t="s">
        <v>272</v>
      </c>
      <c r="D29" s="33">
        <v>12</v>
      </c>
      <c r="E29" s="41">
        <f t="shared" si="6"/>
        <v>10</v>
      </c>
      <c r="F29" s="30">
        <v>0</v>
      </c>
      <c r="G29" s="28">
        <v>0</v>
      </c>
      <c r="H29" s="28">
        <v>0</v>
      </c>
      <c r="I29" s="73">
        <f t="shared" si="0"/>
        <v>0</v>
      </c>
      <c r="J29" s="27">
        <v>0</v>
      </c>
      <c r="K29" s="28">
        <v>0</v>
      </c>
      <c r="L29" s="28">
        <v>0</v>
      </c>
      <c r="M29" s="71">
        <f t="shared" si="1"/>
        <v>0</v>
      </c>
      <c r="N29" s="27">
        <v>1</v>
      </c>
      <c r="O29" s="28">
        <v>2</v>
      </c>
      <c r="P29" s="28">
        <v>6</v>
      </c>
      <c r="Q29" s="71">
        <f t="shared" si="2"/>
        <v>9</v>
      </c>
      <c r="R29" s="27">
        <v>0</v>
      </c>
      <c r="S29" s="28">
        <v>0</v>
      </c>
      <c r="T29" s="28">
        <v>0</v>
      </c>
      <c r="U29" s="71">
        <f t="shared" si="3"/>
        <v>0</v>
      </c>
      <c r="V29" s="30">
        <v>1</v>
      </c>
      <c r="W29" s="28">
        <v>0</v>
      </c>
      <c r="X29" s="28">
        <v>0</v>
      </c>
      <c r="Y29" s="73">
        <f t="shared" si="4"/>
        <v>1</v>
      </c>
      <c r="Z29" s="27">
        <v>0</v>
      </c>
      <c r="AA29" s="28">
        <v>0</v>
      </c>
      <c r="AB29" s="28">
        <v>0</v>
      </c>
      <c r="AC29" s="71">
        <f t="shared" si="5"/>
        <v>0</v>
      </c>
    </row>
    <row r="30" spans="1:29" ht="12.75" customHeight="1">
      <c r="A30" s="24" t="s">
        <v>240</v>
      </c>
      <c r="B30" s="24" t="s">
        <v>65</v>
      </c>
      <c r="C30" s="15" t="s">
        <v>202</v>
      </c>
      <c r="D30" s="34">
        <v>89</v>
      </c>
      <c r="E30" s="41">
        <f t="shared" si="6"/>
        <v>9</v>
      </c>
      <c r="F30" s="30">
        <v>1</v>
      </c>
      <c r="G30" s="28">
        <v>0</v>
      </c>
      <c r="H30" s="28">
        <v>0</v>
      </c>
      <c r="I30" s="73">
        <f t="shared" si="0"/>
        <v>1</v>
      </c>
      <c r="J30" s="27">
        <v>1</v>
      </c>
      <c r="K30" s="28">
        <v>0</v>
      </c>
      <c r="L30" s="28">
        <v>0</v>
      </c>
      <c r="M30" s="71">
        <f t="shared" si="1"/>
        <v>1</v>
      </c>
      <c r="N30" s="27">
        <v>1</v>
      </c>
      <c r="O30" s="28">
        <v>0</v>
      </c>
      <c r="P30" s="28">
        <v>0</v>
      </c>
      <c r="Q30" s="71">
        <f t="shared" si="2"/>
        <v>1</v>
      </c>
      <c r="R30" s="27">
        <v>1</v>
      </c>
      <c r="S30" s="28">
        <v>0</v>
      </c>
      <c r="T30" s="28">
        <v>0</v>
      </c>
      <c r="U30" s="71">
        <f t="shared" si="3"/>
        <v>1</v>
      </c>
      <c r="V30" s="30">
        <v>1</v>
      </c>
      <c r="W30" s="28">
        <v>1</v>
      </c>
      <c r="X30" s="28">
        <v>3</v>
      </c>
      <c r="Y30" s="73">
        <f t="shared" si="4"/>
        <v>5</v>
      </c>
      <c r="Z30" s="27">
        <v>0</v>
      </c>
      <c r="AA30" s="28">
        <v>0</v>
      </c>
      <c r="AB30" s="28">
        <v>0</v>
      </c>
      <c r="AC30" s="71">
        <f t="shared" si="5"/>
        <v>0</v>
      </c>
    </row>
    <row r="31" spans="1:29" ht="12.75" customHeight="1">
      <c r="A31" s="24" t="s">
        <v>64</v>
      </c>
      <c r="B31" s="24" t="s">
        <v>66</v>
      </c>
      <c r="C31" s="15" t="s">
        <v>255</v>
      </c>
      <c r="D31" s="33">
        <v>95</v>
      </c>
      <c r="E31" s="41">
        <f t="shared" si="6"/>
        <v>9</v>
      </c>
      <c r="F31" s="30">
        <v>0</v>
      </c>
      <c r="G31" s="28">
        <v>0</v>
      </c>
      <c r="H31" s="28">
        <v>0</v>
      </c>
      <c r="I31" s="73">
        <f t="shared" si="0"/>
        <v>0</v>
      </c>
      <c r="J31" s="27">
        <v>1</v>
      </c>
      <c r="K31" s="28">
        <v>0</v>
      </c>
      <c r="L31" s="28">
        <v>0</v>
      </c>
      <c r="M31" s="71">
        <f t="shared" si="1"/>
        <v>1</v>
      </c>
      <c r="N31" s="27">
        <v>1</v>
      </c>
      <c r="O31" s="28">
        <v>0</v>
      </c>
      <c r="P31" s="28">
        <v>4</v>
      </c>
      <c r="Q31" s="71">
        <f t="shared" si="2"/>
        <v>5</v>
      </c>
      <c r="R31" s="27">
        <v>1</v>
      </c>
      <c r="S31" s="28">
        <v>0</v>
      </c>
      <c r="T31" s="28">
        <v>2</v>
      </c>
      <c r="U31" s="71">
        <f t="shared" si="3"/>
        <v>3</v>
      </c>
      <c r="V31" s="30">
        <v>0</v>
      </c>
      <c r="W31" s="28">
        <v>0</v>
      </c>
      <c r="X31" s="28">
        <v>0</v>
      </c>
      <c r="Y31" s="73">
        <f t="shared" si="4"/>
        <v>0</v>
      </c>
      <c r="Z31" s="27">
        <v>0</v>
      </c>
      <c r="AA31" s="28">
        <v>0</v>
      </c>
      <c r="AB31" s="28">
        <v>0</v>
      </c>
      <c r="AC31" s="71">
        <f t="shared" si="5"/>
        <v>0</v>
      </c>
    </row>
    <row r="32" spans="1:29" ht="12.75" customHeight="1">
      <c r="A32" s="24" t="s">
        <v>65</v>
      </c>
      <c r="B32" s="24" t="s">
        <v>67</v>
      </c>
      <c r="C32" s="15" t="s">
        <v>193</v>
      </c>
      <c r="D32" s="33">
        <v>9</v>
      </c>
      <c r="E32" s="41">
        <f t="shared" si="6"/>
        <v>6</v>
      </c>
      <c r="F32" s="30">
        <v>1</v>
      </c>
      <c r="G32" s="28">
        <v>0</v>
      </c>
      <c r="H32" s="28">
        <v>0</v>
      </c>
      <c r="I32" s="73">
        <f t="shared" si="0"/>
        <v>1</v>
      </c>
      <c r="J32" s="27">
        <v>1</v>
      </c>
      <c r="K32" s="28">
        <v>0</v>
      </c>
      <c r="L32" s="28">
        <v>0</v>
      </c>
      <c r="M32" s="71">
        <f t="shared" si="1"/>
        <v>1</v>
      </c>
      <c r="N32" s="27">
        <v>1</v>
      </c>
      <c r="O32" s="28">
        <v>0</v>
      </c>
      <c r="P32" s="28">
        <v>2</v>
      </c>
      <c r="Q32" s="71">
        <f t="shared" si="2"/>
        <v>3</v>
      </c>
      <c r="R32" s="27">
        <v>1</v>
      </c>
      <c r="S32" s="28">
        <v>0</v>
      </c>
      <c r="T32" s="28">
        <v>0</v>
      </c>
      <c r="U32" s="71">
        <f t="shared" si="3"/>
        <v>1</v>
      </c>
      <c r="V32" s="30">
        <v>0</v>
      </c>
      <c r="W32" s="28">
        <v>0</v>
      </c>
      <c r="X32" s="28">
        <v>0</v>
      </c>
      <c r="Y32" s="73">
        <f t="shared" si="4"/>
        <v>0</v>
      </c>
      <c r="Z32" s="27">
        <v>0</v>
      </c>
      <c r="AA32" s="28">
        <v>0</v>
      </c>
      <c r="AB32" s="28">
        <v>0</v>
      </c>
      <c r="AC32" s="71">
        <f t="shared" si="5"/>
        <v>0</v>
      </c>
    </row>
    <row r="33" spans="1:29" ht="12.75" customHeight="1">
      <c r="A33" s="24" t="s">
        <v>67</v>
      </c>
      <c r="B33" s="24" t="s">
        <v>45</v>
      </c>
      <c r="C33" s="13" t="s">
        <v>194</v>
      </c>
      <c r="D33" s="33">
        <v>14</v>
      </c>
      <c r="E33" s="41">
        <f t="shared" si="6"/>
        <v>6</v>
      </c>
      <c r="F33" s="30">
        <v>1</v>
      </c>
      <c r="G33" s="28">
        <v>0</v>
      </c>
      <c r="H33" s="28">
        <v>0</v>
      </c>
      <c r="I33" s="73">
        <f t="shared" si="0"/>
        <v>1</v>
      </c>
      <c r="J33" s="27">
        <v>0</v>
      </c>
      <c r="K33" s="28">
        <v>0</v>
      </c>
      <c r="L33" s="28">
        <v>0</v>
      </c>
      <c r="M33" s="71">
        <f t="shared" si="1"/>
        <v>0</v>
      </c>
      <c r="N33" s="27">
        <v>1</v>
      </c>
      <c r="O33" s="28">
        <v>0</v>
      </c>
      <c r="P33" s="28">
        <v>0</v>
      </c>
      <c r="Q33" s="71">
        <f t="shared" si="2"/>
        <v>1</v>
      </c>
      <c r="R33" s="27">
        <v>1</v>
      </c>
      <c r="S33" s="28">
        <v>2</v>
      </c>
      <c r="T33" s="28">
        <v>0</v>
      </c>
      <c r="U33" s="71">
        <f t="shared" si="3"/>
        <v>3</v>
      </c>
      <c r="V33" s="30">
        <v>1</v>
      </c>
      <c r="W33" s="28">
        <v>0</v>
      </c>
      <c r="X33" s="28">
        <v>0</v>
      </c>
      <c r="Y33" s="73">
        <f t="shared" si="4"/>
        <v>1</v>
      </c>
      <c r="Z33" s="27">
        <v>0</v>
      </c>
      <c r="AA33" s="28">
        <v>0</v>
      </c>
      <c r="AB33" s="28">
        <v>0</v>
      </c>
      <c r="AC33" s="71">
        <f t="shared" si="5"/>
        <v>0</v>
      </c>
    </row>
    <row r="34" spans="1:29" ht="12.75" customHeight="1">
      <c r="A34" s="24" t="s">
        <v>66</v>
      </c>
      <c r="B34" s="24" t="s">
        <v>68</v>
      </c>
      <c r="C34" s="15" t="s">
        <v>250</v>
      </c>
      <c r="D34" s="33">
        <v>26</v>
      </c>
      <c r="E34" s="41">
        <f t="shared" si="6"/>
        <v>6</v>
      </c>
      <c r="F34" s="30">
        <v>0</v>
      </c>
      <c r="G34" s="28">
        <v>0</v>
      </c>
      <c r="H34" s="28">
        <v>0</v>
      </c>
      <c r="I34" s="73">
        <f t="shared" si="0"/>
        <v>0</v>
      </c>
      <c r="J34" s="27">
        <v>1</v>
      </c>
      <c r="K34" s="28">
        <v>1</v>
      </c>
      <c r="L34" s="28">
        <v>0</v>
      </c>
      <c r="M34" s="71">
        <f t="shared" si="1"/>
        <v>2</v>
      </c>
      <c r="N34" s="27">
        <v>1</v>
      </c>
      <c r="O34" s="28">
        <v>0</v>
      </c>
      <c r="P34" s="28">
        <v>3</v>
      </c>
      <c r="Q34" s="71">
        <f t="shared" si="2"/>
        <v>4</v>
      </c>
      <c r="R34" s="27">
        <v>0</v>
      </c>
      <c r="S34" s="28">
        <v>0</v>
      </c>
      <c r="T34" s="28">
        <v>0</v>
      </c>
      <c r="U34" s="71">
        <f t="shared" si="3"/>
        <v>0</v>
      </c>
      <c r="V34" s="30">
        <v>0</v>
      </c>
      <c r="W34" s="28">
        <v>0</v>
      </c>
      <c r="X34" s="28">
        <v>0</v>
      </c>
      <c r="Y34" s="73">
        <f t="shared" si="4"/>
        <v>0</v>
      </c>
      <c r="Z34" s="27">
        <v>0</v>
      </c>
      <c r="AA34" s="28">
        <v>0</v>
      </c>
      <c r="AB34" s="28">
        <v>0</v>
      </c>
      <c r="AC34" s="71">
        <f t="shared" si="5"/>
        <v>0</v>
      </c>
    </row>
    <row r="35" spans="1:29" ht="12.75" customHeight="1">
      <c r="A35" s="24" t="s">
        <v>68</v>
      </c>
      <c r="B35" s="24" t="s">
        <v>41</v>
      </c>
      <c r="C35" s="15" t="s">
        <v>82</v>
      </c>
      <c r="D35" s="34">
        <v>18</v>
      </c>
      <c r="E35" s="41">
        <f t="shared" si="6"/>
        <v>5</v>
      </c>
      <c r="F35" s="30">
        <v>0</v>
      </c>
      <c r="G35" s="28">
        <v>0</v>
      </c>
      <c r="H35" s="28">
        <v>0</v>
      </c>
      <c r="I35" s="73">
        <f t="shared" si="0"/>
        <v>0</v>
      </c>
      <c r="J35" s="27">
        <v>1</v>
      </c>
      <c r="K35" s="28">
        <v>0</v>
      </c>
      <c r="L35" s="28">
        <v>0</v>
      </c>
      <c r="M35" s="71">
        <f t="shared" si="1"/>
        <v>1</v>
      </c>
      <c r="N35" s="27">
        <v>1</v>
      </c>
      <c r="O35" s="28">
        <v>0</v>
      </c>
      <c r="P35" s="28">
        <v>0</v>
      </c>
      <c r="Q35" s="71">
        <f t="shared" si="2"/>
        <v>1</v>
      </c>
      <c r="R35" s="27">
        <v>1</v>
      </c>
      <c r="S35" s="28">
        <v>0</v>
      </c>
      <c r="T35" s="28">
        <v>1</v>
      </c>
      <c r="U35" s="71">
        <f t="shared" si="3"/>
        <v>2</v>
      </c>
      <c r="V35" s="30">
        <v>1</v>
      </c>
      <c r="W35" s="28">
        <v>0</v>
      </c>
      <c r="X35" s="28">
        <v>0</v>
      </c>
      <c r="Y35" s="73">
        <f t="shared" si="4"/>
        <v>1</v>
      </c>
      <c r="Z35" s="27">
        <v>0</v>
      </c>
      <c r="AA35" s="28">
        <v>0</v>
      </c>
      <c r="AB35" s="28">
        <v>0</v>
      </c>
      <c r="AC35" s="71">
        <f t="shared" si="5"/>
        <v>0</v>
      </c>
    </row>
    <row r="36" spans="1:29" ht="12.75" customHeight="1">
      <c r="A36" s="24" t="s">
        <v>45</v>
      </c>
      <c r="B36" s="24" t="s">
        <v>219</v>
      </c>
      <c r="C36" s="15" t="s">
        <v>249</v>
      </c>
      <c r="D36" s="34">
        <v>19</v>
      </c>
      <c r="E36" s="41">
        <f t="shared" si="6"/>
        <v>5</v>
      </c>
      <c r="F36" s="30">
        <v>0</v>
      </c>
      <c r="G36" s="28">
        <v>0</v>
      </c>
      <c r="H36" s="28">
        <v>0</v>
      </c>
      <c r="I36" s="73">
        <f t="shared" si="0"/>
        <v>0</v>
      </c>
      <c r="J36" s="27">
        <v>1</v>
      </c>
      <c r="K36" s="28">
        <v>0</v>
      </c>
      <c r="L36" s="28">
        <v>4</v>
      </c>
      <c r="M36" s="71">
        <f t="shared" si="1"/>
        <v>5</v>
      </c>
      <c r="N36" s="27">
        <v>0</v>
      </c>
      <c r="O36" s="28">
        <v>0</v>
      </c>
      <c r="P36" s="28">
        <v>0</v>
      </c>
      <c r="Q36" s="71">
        <f t="shared" si="2"/>
        <v>0</v>
      </c>
      <c r="R36" s="27">
        <v>0</v>
      </c>
      <c r="S36" s="28">
        <v>0</v>
      </c>
      <c r="T36" s="28">
        <v>0</v>
      </c>
      <c r="U36" s="71">
        <f t="shared" si="3"/>
        <v>0</v>
      </c>
      <c r="V36" s="30">
        <v>0</v>
      </c>
      <c r="W36" s="28">
        <v>0</v>
      </c>
      <c r="X36" s="28">
        <v>0</v>
      </c>
      <c r="Y36" s="73">
        <f t="shared" si="4"/>
        <v>0</v>
      </c>
      <c r="Z36" s="27">
        <v>0</v>
      </c>
      <c r="AA36" s="28">
        <v>0</v>
      </c>
      <c r="AB36" s="28">
        <v>0</v>
      </c>
      <c r="AC36" s="71">
        <f t="shared" si="5"/>
        <v>0</v>
      </c>
    </row>
    <row r="37" spans="1:29" ht="12.75" customHeight="1">
      <c r="A37" s="24" t="s">
        <v>267</v>
      </c>
      <c r="B37" s="24" t="s">
        <v>238</v>
      </c>
      <c r="C37" s="15" t="s">
        <v>163</v>
      </c>
      <c r="D37" s="33">
        <v>44</v>
      </c>
      <c r="E37" s="41">
        <f t="shared" si="6"/>
        <v>5</v>
      </c>
      <c r="F37" s="30">
        <v>1</v>
      </c>
      <c r="G37" s="28">
        <v>0</v>
      </c>
      <c r="H37" s="28">
        <v>0</v>
      </c>
      <c r="I37" s="73">
        <f t="shared" si="0"/>
        <v>1</v>
      </c>
      <c r="J37" s="27">
        <v>1</v>
      </c>
      <c r="K37" s="28">
        <v>0</v>
      </c>
      <c r="L37" s="28">
        <v>0</v>
      </c>
      <c r="M37" s="71">
        <f t="shared" si="1"/>
        <v>1</v>
      </c>
      <c r="N37" s="27">
        <v>0</v>
      </c>
      <c r="O37" s="28">
        <v>0</v>
      </c>
      <c r="P37" s="28">
        <v>0</v>
      </c>
      <c r="Q37" s="71">
        <f t="shared" si="2"/>
        <v>0</v>
      </c>
      <c r="R37" s="27">
        <v>0</v>
      </c>
      <c r="S37" s="28">
        <v>0</v>
      </c>
      <c r="T37" s="28">
        <v>0</v>
      </c>
      <c r="U37" s="71">
        <f t="shared" si="3"/>
        <v>0</v>
      </c>
      <c r="V37" s="30">
        <v>1</v>
      </c>
      <c r="W37" s="28">
        <v>1</v>
      </c>
      <c r="X37" s="28">
        <v>1</v>
      </c>
      <c r="Y37" s="73">
        <f t="shared" si="4"/>
        <v>3</v>
      </c>
      <c r="Z37" s="27">
        <v>0</v>
      </c>
      <c r="AA37" s="28">
        <v>0</v>
      </c>
      <c r="AB37" s="28">
        <v>0</v>
      </c>
      <c r="AC37" s="71">
        <f t="shared" si="5"/>
        <v>0</v>
      </c>
    </row>
    <row r="38" spans="1:29" ht="12.75" customHeight="1">
      <c r="A38" s="24" t="s">
        <v>241</v>
      </c>
      <c r="B38" s="24" t="s">
        <v>240</v>
      </c>
      <c r="C38" s="13" t="s">
        <v>251</v>
      </c>
      <c r="D38" s="33">
        <v>10</v>
      </c>
      <c r="E38" s="41">
        <f t="shared" si="6"/>
        <v>4</v>
      </c>
      <c r="F38" s="30">
        <v>0</v>
      </c>
      <c r="G38" s="28">
        <v>0</v>
      </c>
      <c r="H38" s="28">
        <v>0</v>
      </c>
      <c r="I38" s="73">
        <f t="shared" si="0"/>
        <v>0</v>
      </c>
      <c r="J38" s="27">
        <v>1</v>
      </c>
      <c r="K38" s="28">
        <v>0</v>
      </c>
      <c r="L38" s="28">
        <v>0</v>
      </c>
      <c r="M38" s="71">
        <f t="shared" si="1"/>
        <v>1</v>
      </c>
      <c r="N38" s="27">
        <v>1</v>
      </c>
      <c r="O38" s="28">
        <v>0</v>
      </c>
      <c r="P38" s="28">
        <v>0</v>
      </c>
      <c r="Q38" s="71">
        <f t="shared" si="2"/>
        <v>1</v>
      </c>
      <c r="R38" s="27">
        <v>1</v>
      </c>
      <c r="S38" s="28">
        <v>0</v>
      </c>
      <c r="T38" s="28">
        <v>0</v>
      </c>
      <c r="U38" s="71">
        <f t="shared" si="3"/>
        <v>1</v>
      </c>
      <c r="V38" s="30">
        <v>1</v>
      </c>
      <c r="W38" s="28">
        <v>0</v>
      </c>
      <c r="X38" s="28">
        <v>0</v>
      </c>
      <c r="Y38" s="73">
        <f t="shared" si="4"/>
        <v>1</v>
      </c>
      <c r="Z38" s="27">
        <v>0</v>
      </c>
      <c r="AA38" s="28">
        <v>0</v>
      </c>
      <c r="AB38" s="28">
        <v>0</v>
      </c>
      <c r="AC38" s="71">
        <f t="shared" si="5"/>
        <v>0</v>
      </c>
    </row>
    <row r="39" spans="1:29" ht="12.75" customHeight="1">
      <c r="A39" s="24" t="s">
        <v>242</v>
      </c>
      <c r="B39" s="24" t="s">
        <v>241</v>
      </c>
      <c r="C39" s="15" t="s">
        <v>252</v>
      </c>
      <c r="D39" s="33">
        <v>24</v>
      </c>
      <c r="E39" s="41">
        <f t="shared" si="6"/>
        <v>4</v>
      </c>
      <c r="F39" s="30">
        <v>0</v>
      </c>
      <c r="G39" s="28">
        <v>0</v>
      </c>
      <c r="H39" s="28">
        <v>0</v>
      </c>
      <c r="I39" s="73">
        <f t="shared" si="0"/>
        <v>0</v>
      </c>
      <c r="J39" s="27">
        <v>1</v>
      </c>
      <c r="K39" s="28">
        <v>0</v>
      </c>
      <c r="L39" s="28">
        <v>0</v>
      </c>
      <c r="M39" s="71">
        <f t="shared" si="1"/>
        <v>1</v>
      </c>
      <c r="N39" s="27">
        <v>1</v>
      </c>
      <c r="O39" s="28">
        <v>0</v>
      </c>
      <c r="P39" s="28">
        <v>1</v>
      </c>
      <c r="Q39" s="71">
        <f t="shared" si="2"/>
        <v>2</v>
      </c>
      <c r="R39" s="27">
        <v>0</v>
      </c>
      <c r="S39" s="28">
        <v>0</v>
      </c>
      <c r="T39" s="28">
        <v>0</v>
      </c>
      <c r="U39" s="71">
        <f t="shared" si="3"/>
        <v>0</v>
      </c>
      <c r="V39" s="30">
        <v>1</v>
      </c>
      <c r="W39" s="28">
        <v>0</v>
      </c>
      <c r="X39" s="28">
        <v>0</v>
      </c>
      <c r="Y39" s="73">
        <f t="shared" si="4"/>
        <v>1</v>
      </c>
      <c r="Z39" s="27">
        <v>0</v>
      </c>
      <c r="AA39" s="28">
        <v>0</v>
      </c>
      <c r="AB39" s="28">
        <v>0</v>
      </c>
      <c r="AC39" s="71">
        <f t="shared" si="5"/>
        <v>0</v>
      </c>
    </row>
    <row r="40" spans="1:29" ht="12.75" customHeight="1">
      <c r="A40" s="24" t="s">
        <v>41</v>
      </c>
      <c r="B40" s="24" t="s">
        <v>242</v>
      </c>
      <c r="C40" s="15" t="s">
        <v>273</v>
      </c>
      <c r="D40" s="34">
        <v>28</v>
      </c>
      <c r="E40" s="41">
        <f t="shared" si="6"/>
        <v>4</v>
      </c>
      <c r="F40" s="30">
        <v>0</v>
      </c>
      <c r="G40" s="28">
        <v>0</v>
      </c>
      <c r="H40" s="28">
        <v>0</v>
      </c>
      <c r="I40" s="73">
        <f t="shared" si="0"/>
        <v>0</v>
      </c>
      <c r="J40" s="27">
        <v>0</v>
      </c>
      <c r="K40" s="28">
        <v>0</v>
      </c>
      <c r="L40" s="28">
        <v>0</v>
      </c>
      <c r="M40" s="71">
        <f t="shared" si="1"/>
        <v>0</v>
      </c>
      <c r="N40" s="27">
        <v>1</v>
      </c>
      <c r="O40" s="28">
        <v>3</v>
      </c>
      <c r="P40" s="28">
        <v>0</v>
      </c>
      <c r="Q40" s="71">
        <f t="shared" si="2"/>
        <v>4</v>
      </c>
      <c r="R40" s="27">
        <v>0</v>
      </c>
      <c r="S40" s="28">
        <v>0</v>
      </c>
      <c r="T40" s="28">
        <v>0</v>
      </c>
      <c r="U40" s="71">
        <f t="shared" si="3"/>
        <v>0</v>
      </c>
      <c r="V40" s="30">
        <v>0</v>
      </c>
      <c r="W40" s="28">
        <v>0</v>
      </c>
      <c r="X40" s="28">
        <v>0</v>
      </c>
      <c r="Y40" s="73">
        <f t="shared" si="4"/>
        <v>0</v>
      </c>
      <c r="Z40" s="27">
        <v>0</v>
      </c>
      <c r="AA40" s="28">
        <v>0</v>
      </c>
      <c r="AB40" s="28">
        <v>0</v>
      </c>
      <c r="AC40" s="71">
        <f t="shared" si="5"/>
        <v>0</v>
      </c>
    </row>
    <row r="41" spans="1:29" ht="12.75" customHeight="1">
      <c r="A41" s="24" t="s">
        <v>219</v>
      </c>
      <c r="B41" s="24" t="s">
        <v>243</v>
      </c>
      <c r="C41" s="15" t="s">
        <v>274</v>
      </c>
      <c r="D41" s="34">
        <v>54</v>
      </c>
      <c r="E41" s="41">
        <f t="shared" si="6"/>
        <v>4</v>
      </c>
      <c r="F41" s="30">
        <v>0</v>
      </c>
      <c r="G41" s="28">
        <v>0</v>
      </c>
      <c r="H41" s="28">
        <v>0</v>
      </c>
      <c r="I41" s="73">
        <f t="shared" si="0"/>
        <v>0</v>
      </c>
      <c r="J41" s="27">
        <v>0</v>
      </c>
      <c r="K41" s="28">
        <v>0</v>
      </c>
      <c r="L41" s="28">
        <v>0</v>
      </c>
      <c r="M41" s="71">
        <f t="shared" si="1"/>
        <v>0</v>
      </c>
      <c r="N41" s="27">
        <v>1</v>
      </c>
      <c r="O41" s="28">
        <v>0</v>
      </c>
      <c r="P41" s="28">
        <v>3</v>
      </c>
      <c r="Q41" s="71">
        <f t="shared" si="2"/>
        <v>4</v>
      </c>
      <c r="R41" s="27">
        <v>0</v>
      </c>
      <c r="S41" s="28">
        <v>0</v>
      </c>
      <c r="T41" s="28">
        <v>0</v>
      </c>
      <c r="U41" s="71">
        <f t="shared" si="3"/>
        <v>0</v>
      </c>
      <c r="V41" s="30">
        <v>0</v>
      </c>
      <c r="W41" s="28">
        <v>0</v>
      </c>
      <c r="X41" s="28">
        <v>0</v>
      </c>
      <c r="Y41" s="73">
        <f t="shared" si="4"/>
        <v>0</v>
      </c>
      <c r="Z41" s="27">
        <v>0</v>
      </c>
      <c r="AA41" s="28">
        <v>0</v>
      </c>
      <c r="AB41" s="28">
        <v>0</v>
      </c>
      <c r="AC41" s="71">
        <f t="shared" si="5"/>
        <v>0</v>
      </c>
    </row>
    <row r="42" spans="1:29" ht="12.75" customHeight="1">
      <c r="A42" s="24" t="s">
        <v>238</v>
      </c>
      <c r="B42" s="24" t="s">
        <v>245</v>
      </c>
      <c r="C42" s="25" t="s">
        <v>201</v>
      </c>
      <c r="D42" s="47">
        <v>85</v>
      </c>
      <c r="E42" s="41">
        <f t="shared" si="6"/>
        <v>4</v>
      </c>
      <c r="F42" s="30">
        <v>1</v>
      </c>
      <c r="G42" s="28">
        <v>0</v>
      </c>
      <c r="H42" s="28">
        <v>0</v>
      </c>
      <c r="I42" s="73">
        <f t="shared" si="0"/>
        <v>1</v>
      </c>
      <c r="J42" s="27">
        <v>1</v>
      </c>
      <c r="K42" s="28">
        <v>0</v>
      </c>
      <c r="L42" s="28">
        <v>0</v>
      </c>
      <c r="M42" s="71">
        <f t="shared" si="1"/>
        <v>1</v>
      </c>
      <c r="N42" s="27">
        <v>1</v>
      </c>
      <c r="O42" s="28">
        <v>0</v>
      </c>
      <c r="P42" s="28">
        <v>1</v>
      </c>
      <c r="Q42" s="71">
        <f t="shared" si="2"/>
        <v>2</v>
      </c>
      <c r="R42" s="27">
        <v>0</v>
      </c>
      <c r="S42" s="28">
        <v>0</v>
      </c>
      <c r="T42" s="28">
        <v>0</v>
      </c>
      <c r="U42" s="71">
        <f t="shared" si="3"/>
        <v>0</v>
      </c>
      <c r="V42" s="30">
        <v>0</v>
      </c>
      <c r="W42" s="28">
        <v>0</v>
      </c>
      <c r="X42" s="28">
        <v>0</v>
      </c>
      <c r="Y42" s="73">
        <f t="shared" si="4"/>
        <v>0</v>
      </c>
      <c r="Z42" s="27">
        <v>0</v>
      </c>
      <c r="AA42" s="28">
        <v>0</v>
      </c>
      <c r="AB42" s="28">
        <v>0</v>
      </c>
      <c r="AC42" s="71">
        <f t="shared" si="5"/>
        <v>0</v>
      </c>
    </row>
    <row r="43" spans="1:29" ht="12.75" customHeight="1">
      <c r="A43" s="24" t="s">
        <v>245</v>
      </c>
      <c r="B43" s="24" t="s">
        <v>247</v>
      </c>
      <c r="C43" s="20" t="s">
        <v>256</v>
      </c>
      <c r="D43" s="46">
        <v>125</v>
      </c>
      <c r="E43" s="41">
        <f t="shared" si="6"/>
        <v>4</v>
      </c>
      <c r="F43" s="30">
        <v>0</v>
      </c>
      <c r="G43" s="28">
        <v>0</v>
      </c>
      <c r="H43" s="28">
        <v>0</v>
      </c>
      <c r="I43" s="73">
        <f t="shared" si="0"/>
        <v>0</v>
      </c>
      <c r="J43" s="27">
        <v>1</v>
      </c>
      <c r="K43" s="28">
        <v>0</v>
      </c>
      <c r="L43" s="28">
        <v>0</v>
      </c>
      <c r="M43" s="71">
        <f t="shared" si="1"/>
        <v>1</v>
      </c>
      <c r="N43" s="27">
        <v>1</v>
      </c>
      <c r="O43" s="28">
        <v>1</v>
      </c>
      <c r="P43" s="28">
        <v>0</v>
      </c>
      <c r="Q43" s="71">
        <f t="shared" si="2"/>
        <v>2</v>
      </c>
      <c r="R43" s="27">
        <v>0</v>
      </c>
      <c r="S43" s="28">
        <v>0</v>
      </c>
      <c r="T43" s="28">
        <v>0</v>
      </c>
      <c r="U43" s="71">
        <f t="shared" si="3"/>
        <v>0</v>
      </c>
      <c r="V43" s="30">
        <v>1</v>
      </c>
      <c r="W43" s="28">
        <v>0</v>
      </c>
      <c r="X43" s="28">
        <v>0</v>
      </c>
      <c r="Y43" s="73">
        <f t="shared" si="4"/>
        <v>1</v>
      </c>
      <c r="Z43" s="27">
        <v>0</v>
      </c>
      <c r="AA43" s="28">
        <v>0</v>
      </c>
      <c r="AB43" s="28">
        <v>0</v>
      </c>
      <c r="AC43" s="71">
        <f t="shared" si="5"/>
        <v>0</v>
      </c>
    </row>
    <row r="44" spans="1:29" ht="12.75" customHeight="1">
      <c r="A44" s="24" t="s">
        <v>243</v>
      </c>
      <c r="B44" s="24" t="s">
        <v>263</v>
      </c>
      <c r="C44" s="15" t="s">
        <v>196</v>
      </c>
      <c r="D44" s="33">
        <v>41</v>
      </c>
      <c r="E44" s="41">
        <f t="shared" si="6"/>
        <v>3</v>
      </c>
      <c r="F44" s="30">
        <v>1</v>
      </c>
      <c r="G44" s="28">
        <v>0</v>
      </c>
      <c r="H44" s="28">
        <v>0</v>
      </c>
      <c r="I44" s="73">
        <f t="shared" si="0"/>
        <v>1</v>
      </c>
      <c r="J44" s="27">
        <v>0</v>
      </c>
      <c r="K44" s="28">
        <v>0</v>
      </c>
      <c r="L44" s="28">
        <v>0</v>
      </c>
      <c r="M44" s="71">
        <f t="shared" si="1"/>
        <v>0</v>
      </c>
      <c r="N44" s="27">
        <v>1</v>
      </c>
      <c r="O44" s="28">
        <v>0</v>
      </c>
      <c r="P44" s="28">
        <v>0</v>
      </c>
      <c r="Q44" s="71">
        <f t="shared" si="2"/>
        <v>1</v>
      </c>
      <c r="R44" s="27">
        <v>1</v>
      </c>
      <c r="S44" s="28">
        <v>0</v>
      </c>
      <c r="T44" s="28">
        <v>0</v>
      </c>
      <c r="U44" s="71">
        <f t="shared" si="3"/>
        <v>1</v>
      </c>
      <c r="V44" s="30">
        <v>0</v>
      </c>
      <c r="W44" s="28">
        <v>0</v>
      </c>
      <c r="X44" s="28">
        <v>0</v>
      </c>
      <c r="Y44" s="73">
        <f t="shared" si="4"/>
        <v>0</v>
      </c>
      <c r="Z44" s="27">
        <v>0</v>
      </c>
      <c r="AA44" s="28">
        <v>0</v>
      </c>
      <c r="AB44" s="28">
        <v>0</v>
      </c>
      <c r="AC44" s="71">
        <f t="shared" si="5"/>
        <v>0</v>
      </c>
    </row>
    <row r="45" spans="1:29" ht="12.75" customHeight="1">
      <c r="A45" s="24" t="s">
        <v>247</v>
      </c>
      <c r="B45" s="24" t="s">
        <v>265</v>
      </c>
      <c r="C45" s="15" t="s">
        <v>275</v>
      </c>
      <c r="D45" s="33">
        <v>4</v>
      </c>
      <c r="E45" s="41">
        <f t="shared" si="6"/>
        <v>2</v>
      </c>
      <c r="F45" s="30">
        <v>0</v>
      </c>
      <c r="G45" s="28">
        <v>0</v>
      </c>
      <c r="H45" s="28">
        <v>0</v>
      </c>
      <c r="I45" s="73">
        <f t="shared" si="0"/>
        <v>0</v>
      </c>
      <c r="J45" s="27">
        <v>0</v>
      </c>
      <c r="K45" s="28">
        <v>0</v>
      </c>
      <c r="L45" s="28">
        <v>0</v>
      </c>
      <c r="M45" s="71">
        <f t="shared" si="1"/>
        <v>0</v>
      </c>
      <c r="N45" s="27">
        <v>1</v>
      </c>
      <c r="O45" s="28">
        <v>1</v>
      </c>
      <c r="P45" s="28">
        <v>0</v>
      </c>
      <c r="Q45" s="71">
        <f t="shared" si="2"/>
        <v>2</v>
      </c>
      <c r="R45" s="27">
        <v>0</v>
      </c>
      <c r="S45" s="28">
        <v>0</v>
      </c>
      <c r="T45" s="28">
        <v>0</v>
      </c>
      <c r="U45" s="71">
        <f t="shared" si="3"/>
        <v>0</v>
      </c>
      <c r="V45" s="30">
        <v>0</v>
      </c>
      <c r="W45" s="28">
        <v>0</v>
      </c>
      <c r="X45" s="28">
        <v>0</v>
      </c>
      <c r="Y45" s="73">
        <f t="shared" si="4"/>
        <v>0</v>
      </c>
      <c r="Z45" s="27">
        <v>0</v>
      </c>
      <c r="AA45" s="28">
        <v>0</v>
      </c>
      <c r="AB45" s="28">
        <v>0</v>
      </c>
      <c r="AC45" s="71">
        <f t="shared" si="5"/>
        <v>0</v>
      </c>
    </row>
    <row r="46" spans="1:29" ht="12.75" customHeight="1">
      <c r="A46" s="24" t="s">
        <v>268</v>
      </c>
      <c r="B46" s="24" t="s">
        <v>267</v>
      </c>
      <c r="C46" s="15" t="s">
        <v>276</v>
      </c>
      <c r="D46" s="34">
        <v>13</v>
      </c>
      <c r="E46" s="41">
        <f t="shared" si="6"/>
        <v>2</v>
      </c>
      <c r="F46" s="30">
        <v>0</v>
      </c>
      <c r="G46" s="28">
        <v>0</v>
      </c>
      <c r="H46" s="28">
        <v>0</v>
      </c>
      <c r="I46" s="73">
        <f t="shared" si="0"/>
        <v>0</v>
      </c>
      <c r="J46" s="27">
        <v>0</v>
      </c>
      <c r="K46" s="28">
        <v>0</v>
      </c>
      <c r="L46" s="28">
        <v>0</v>
      </c>
      <c r="M46" s="71">
        <f t="shared" si="1"/>
        <v>0</v>
      </c>
      <c r="N46" s="27">
        <v>1</v>
      </c>
      <c r="O46" s="28">
        <v>0</v>
      </c>
      <c r="P46" s="28">
        <v>0</v>
      </c>
      <c r="Q46" s="71">
        <f t="shared" si="2"/>
        <v>1</v>
      </c>
      <c r="R46" s="27">
        <v>0</v>
      </c>
      <c r="S46" s="28">
        <v>0</v>
      </c>
      <c r="T46" s="28">
        <v>0</v>
      </c>
      <c r="U46" s="71">
        <f t="shared" si="3"/>
        <v>0</v>
      </c>
      <c r="V46" s="30">
        <v>1</v>
      </c>
      <c r="W46" s="28">
        <v>0</v>
      </c>
      <c r="X46" s="28">
        <v>0</v>
      </c>
      <c r="Y46" s="73">
        <f t="shared" si="4"/>
        <v>1</v>
      </c>
      <c r="Z46" s="27">
        <v>0</v>
      </c>
      <c r="AA46" s="28">
        <v>0</v>
      </c>
      <c r="AB46" s="28">
        <v>0</v>
      </c>
      <c r="AC46" s="71">
        <f t="shared" si="5"/>
        <v>0</v>
      </c>
    </row>
    <row r="47" spans="1:29" ht="12.75" customHeight="1">
      <c r="A47" s="24" t="s">
        <v>263</v>
      </c>
      <c r="B47" s="24" t="s">
        <v>268</v>
      </c>
      <c r="C47" s="15" t="s">
        <v>159</v>
      </c>
      <c r="D47" s="33">
        <v>25</v>
      </c>
      <c r="E47" s="41">
        <f t="shared" si="6"/>
        <v>2</v>
      </c>
      <c r="F47" s="30">
        <v>1</v>
      </c>
      <c r="G47" s="28">
        <v>0</v>
      </c>
      <c r="H47" s="28">
        <v>0</v>
      </c>
      <c r="I47" s="73">
        <f t="shared" si="0"/>
        <v>1</v>
      </c>
      <c r="J47" s="27">
        <v>0</v>
      </c>
      <c r="K47" s="28">
        <v>0</v>
      </c>
      <c r="L47" s="28">
        <v>0</v>
      </c>
      <c r="M47" s="71">
        <f t="shared" si="1"/>
        <v>0</v>
      </c>
      <c r="N47" s="27">
        <v>1</v>
      </c>
      <c r="O47" s="28">
        <v>0</v>
      </c>
      <c r="P47" s="28">
        <v>0</v>
      </c>
      <c r="Q47" s="71">
        <f t="shared" si="2"/>
        <v>1</v>
      </c>
      <c r="R47" s="27">
        <v>0</v>
      </c>
      <c r="S47" s="28">
        <v>0</v>
      </c>
      <c r="T47" s="28">
        <v>0</v>
      </c>
      <c r="U47" s="71">
        <f t="shared" si="3"/>
        <v>0</v>
      </c>
      <c r="V47" s="30">
        <v>0</v>
      </c>
      <c r="W47" s="28">
        <v>0</v>
      </c>
      <c r="X47" s="28">
        <v>0</v>
      </c>
      <c r="Y47" s="73">
        <f t="shared" si="4"/>
        <v>0</v>
      </c>
      <c r="Z47" s="27">
        <v>0</v>
      </c>
      <c r="AA47" s="28">
        <v>0</v>
      </c>
      <c r="AB47" s="28">
        <v>0</v>
      </c>
      <c r="AC47" s="71">
        <f t="shared" si="5"/>
        <v>0</v>
      </c>
    </row>
    <row r="48" spans="1:29" ht="12.75" customHeight="1">
      <c r="A48" s="12" t="s">
        <v>265</v>
      </c>
      <c r="B48" s="12" t="s">
        <v>269</v>
      </c>
      <c r="C48" s="15" t="s">
        <v>195</v>
      </c>
      <c r="D48" s="33">
        <v>27</v>
      </c>
      <c r="E48" s="41">
        <f t="shared" si="6"/>
        <v>2</v>
      </c>
      <c r="F48" s="30">
        <v>1</v>
      </c>
      <c r="G48" s="28">
        <v>0</v>
      </c>
      <c r="H48" s="28">
        <v>0</v>
      </c>
      <c r="I48" s="73">
        <f t="shared" si="0"/>
        <v>1</v>
      </c>
      <c r="J48" s="27">
        <v>0</v>
      </c>
      <c r="K48" s="28">
        <v>0</v>
      </c>
      <c r="L48" s="28">
        <v>0</v>
      </c>
      <c r="M48" s="71">
        <f t="shared" si="1"/>
        <v>0</v>
      </c>
      <c r="N48" s="27">
        <v>1</v>
      </c>
      <c r="O48" s="28">
        <v>0</v>
      </c>
      <c r="P48" s="28">
        <v>0</v>
      </c>
      <c r="Q48" s="71">
        <f t="shared" si="2"/>
        <v>1</v>
      </c>
      <c r="R48" s="27">
        <v>0</v>
      </c>
      <c r="S48" s="28">
        <v>0</v>
      </c>
      <c r="T48" s="28">
        <v>0</v>
      </c>
      <c r="U48" s="71">
        <f t="shared" si="3"/>
        <v>0</v>
      </c>
      <c r="V48" s="30">
        <v>0</v>
      </c>
      <c r="W48" s="28">
        <v>0</v>
      </c>
      <c r="X48" s="28">
        <v>0</v>
      </c>
      <c r="Y48" s="73">
        <f t="shared" si="4"/>
        <v>0</v>
      </c>
      <c r="Z48" s="27">
        <v>0</v>
      </c>
      <c r="AA48" s="28">
        <v>0</v>
      </c>
      <c r="AB48" s="28">
        <v>0</v>
      </c>
      <c r="AC48" s="71">
        <f t="shared" si="5"/>
        <v>0</v>
      </c>
    </row>
    <row r="49" spans="1:29" ht="12.75" customHeight="1">
      <c r="A49" s="24" t="s">
        <v>28</v>
      </c>
      <c r="B49" s="24" t="s">
        <v>287</v>
      </c>
      <c r="C49" s="15" t="s">
        <v>302</v>
      </c>
      <c r="D49" s="33">
        <v>8</v>
      </c>
      <c r="E49" s="41">
        <f t="shared" si="6"/>
        <v>1</v>
      </c>
      <c r="F49" s="30">
        <v>0</v>
      </c>
      <c r="G49" s="28">
        <v>0</v>
      </c>
      <c r="H49" s="28">
        <v>0</v>
      </c>
      <c r="I49" s="73">
        <f t="shared" si="0"/>
        <v>0</v>
      </c>
      <c r="J49" s="27">
        <v>0</v>
      </c>
      <c r="K49" s="28">
        <v>0</v>
      </c>
      <c r="L49" s="28">
        <v>0</v>
      </c>
      <c r="M49" s="71">
        <f t="shared" si="1"/>
        <v>0</v>
      </c>
      <c r="N49" s="27">
        <v>0</v>
      </c>
      <c r="O49" s="28">
        <v>0</v>
      </c>
      <c r="P49" s="28">
        <v>0</v>
      </c>
      <c r="Q49" s="71">
        <f t="shared" si="2"/>
        <v>0</v>
      </c>
      <c r="R49" s="27">
        <v>0</v>
      </c>
      <c r="S49" s="28">
        <v>0</v>
      </c>
      <c r="T49" s="28">
        <v>0</v>
      </c>
      <c r="U49" s="71">
        <f t="shared" si="3"/>
        <v>0</v>
      </c>
      <c r="V49" s="30">
        <v>1</v>
      </c>
      <c r="W49" s="28">
        <v>0</v>
      </c>
      <c r="X49" s="28">
        <v>0</v>
      </c>
      <c r="Y49" s="73">
        <f t="shared" si="4"/>
        <v>1</v>
      </c>
      <c r="Z49" s="27">
        <v>0</v>
      </c>
      <c r="AA49" s="28">
        <v>0</v>
      </c>
      <c r="AB49" s="28">
        <v>0</v>
      </c>
      <c r="AC49" s="71">
        <f t="shared" si="5"/>
        <v>0</v>
      </c>
    </row>
    <row r="50" spans="1:29" ht="12.75" customHeight="1">
      <c r="A50" s="24" t="s">
        <v>269</v>
      </c>
      <c r="B50" s="24" t="s">
        <v>288</v>
      </c>
      <c r="C50" s="20" t="s">
        <v>277</v>
      </c>
      <c r="D50" s="46">
        <v>160</v>
      </c>
      <c r="E50" s="41">
        <f t="shared" si="6"/>
        <v>1</v>
      </c>
      <c r="F50" s="30">
        <v>0</v>
      </c>
      <c r="G50" s="28">
        <v>0</v>
      </c>
      <c r="H50" s="28">
        <v>0</v>
      </c>
      <c r="I50" s="73">
        <f t="shared" si="0"/>
        <v>0</v>
      </c>
      <c r="J50" s="27">
        <v>0</v>
      </c>
      <c r="K50" s="28">
        <v>0</v>
      </c>
      <c r="L50" s="28">
        <v>0</v>
      </c>
      <c r="M50" s="71">
        <f t="shared" si="1"/>
        <v>0</v>
      </c>
      <c r="N50" s="27">
        <v>1</v>
      </c>
      <c r="O50" s="28">
        <v>0</v>
      </c>
      <c r="P50" s="28">
        <v>0</v>
      </c>
      <c r="Q50" s="71">
        <f t="shared" si="2"/>
        <v>1</v>
      </c>
      <c r="R50" s="27">
        <v>0</v>
      </c>
      <c r="S50" s="28">
        <v>0</v>
      </c>
      <c r="T50" s="28">
        <v>0</v>
      </c>
      <c r="U50" s="71">
        <f t="shared" si="3"/>
        <v>0</v>
      </c>
      <c r="V50" s="30">
        <v>0</v>
      </c>
      <c r="W50" s="28">
        <v>0</v>
      </c>
      <c r="X50" s="28">
        <v>0</v>
      </c>
      <c r="Y50" s="73">
        <f t="shared" si="4"/>
        <v>0</v>
      </c>
      <c r="Z50" s="27">
        <v>0</v>
      </c>
      <c r="AA50" s="28">
        <v>0</v>
      </c>
      <c r="AB50" s="28">
        <v>0</v>
      </c>
      <c r="AC50" s="71">
        <f t="shared" si="5"/>
        <v>0</v>
      </c>
    </row>
    <row r="51" spans="1:29" ht="12.75" customHeight="1">
      <c r="A51" s="12" t="s">
        <v>287</v>
      </c>
      <c r="B51" s="12" t="s">
        <v>289</v>
      </c>
      <c r="C51" s="15" t="s">
        <v>211</v>
      </c>
      <c r="D51" s="33">
        <v>315</v>
      </c>
      <c r="E51" s="41">
        <f t="shared" si="6"/>
        <v>1</v>
      </c>
      <c r="F51" s="89">
        <v>1</v>
      </c>
      <c r="G51" s="4">
        <v>0</v>
      </c>
      <c r="H51" s="4">
        <v>0</v>
      </c>
      <c r="I51" s="16">
        <f t="shared" si="0"/>
        <v>1</v>
      </c>
      <c r="J51" s="12">
        <v>0</v>
      </c>
      <c r="K51" s="4">
        <v>0</v>
      </c>
      <c r="L51" s="4">
        <v>0</v>
      </c>
      <c r="M51" s="17">
        <f t="shared" si="1"/>
        <v>0</v>
      </c>
      <c r="N51" s="12">
        <v>0</v>
      </c>
      <c r="O51" s="4">
        <v>0</v>
      </c>
      <c r="P51" s="4">
        <v>0</v>
      </c>
      <c r="Q51" s="17">
        <f t="shared" si="2"/>
        <v>0</v>
      </c>
      <c r="R51" s="12">
        <v>0</v>
      </c>
      <c r="S51" s="4">
        <v>0</v>
      </c>
      <c r="T51" s="4">
        <v>0</v>
      </c>
      <c r="U51" s="17">
        <f t="shared" si="3"/>
        <v>0</v>
      </c>
      <c r="V51" s="89">
        <v>0</v>
      </c>
      <c r="W51" s="4">
        <v>0</v>
      </c>
      <c r="X51" s="4">
        <v>0</v>
      </c>
      <c r="Y51" s="16">
        <f t="shared" si="4"/>
        <v>0</v>
      </c>
      <c r="Z51" s="12">
        <v>0</v>
      </c>
      <c r="AA51" s="4">
        <v>0</v>
      </c>
      <c r="AB51" s="4">
        <v>0</v>
      </c>
      <c r="AC51" s="17">
        <f t="shared" si="5"/>
        <v>0</v>
      </c>
    </row>
  </sheetData>
  <sheetProtection/>
  <mergeCells count="18">
    <mergeCell ref="F5:I5"/>
    <mergeCell ref="J5:M5"/>
    <mergeCell ref="N5:Q5"/>
    <mergeCell ref="R5:U5"/>
    <mergeCell ref="V5:Y5"/>
    <mergeCell ref="Z5:AC5"/>
    <mergeCell ref="F4:I4"/>
    <mergeCell ref="J4:M4"/>
    <mergeCell ref="N4:Q4"/>
    <mergeCell ref="R4:U4"/>
    <mergeCell ref="V4:Y4"/>
    <mergeCell ref="Z4:AC4"/>
    <mergeCell ref="F3:I3"/>
    <mergeCell ref="J3:M3"/>
    <mergeCell ref="N3:Q3"/>
    <mergeCell ref="R3:U3"/>
    <mergeCell ref="V3:Y3"/>
    <mergeCell ref="Z3:AC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16"/>
  <sheetViews>
    <sheetView zoomScalePageLayoutView="0" workbookViewId="0" topLeftCell="A1">
      <pane xSplit="5" ySplit="7" topLeftCell="R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3" sqref="A3:AG16"/>
    </sheetView>
  </sheetViews>
  <sheetFormatPr defaultColWidth="11.421875" defaultRowHeight="15"/>
  <cols>
    <col min="1" max="2" width="9.7109375" style="0" customWidth="1"/>
    <col min="3" max="3" width="41.00390625" style="0" customWidth="1"/>
    <col min="4" max="4" width="5.00390625" style="0" customWidth="1"/>
    <col min="5" max="5" width="8.7109375" style="0" customWidth="1"/>
    <col min="6" max="33" width="5.421875" style="0" customWidth="1"/>
  </cols>
  <sheetData>
    <row r="1" spans="1:37" s="5" customFormat="1" ht="18.75" customHeight="1">
      <c r="A1" s="8" t="s">
        <v>169</v>
      </c>
      <c r="B1"/>
      <c r="C1" s="1"/>
      <c r="D1" s="2"/>
      <c r="E1" s="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 s="1"/>
      <c r="AI1" s="1"/>
      <c r="AJ1" s="1"/>
      <c r="AK1" s="9"/>
    </row>
    <row r="2" ht="12.75" customHeight="1" thickBot="1"/>
    <row r="3" spans="1:33" ht="12.75" customHeight="1">
      <c r="A3" s="42" t="s">
        <v>0</v>
      </c>
      <c r="B3" s="10" t="s">
        <v>0</v>
      </c>
      <c r="C3" s="11" t="s">
        <v>78</v>
      </c>
      <c r="D3" s="32"/>
      <c r="E3" s="38" t="s">
        <v>1</v>
      </c>
      <c r="F3" s="90" t="s">
        <v>2</v>
      </c>
      <c r="G3" s="91"/>
      <c r="H3" s="91"/>
      <c r="I3" s="92"/>
      <c r="J3" s="96" t="s">
        <v>3</v>
      </c>
      <c r="K3" s="91"/>
      <c r="L3" s="91"/>
      <c r="M3" s="97"/>
      <c r="N3" s="90" t="s">
        <v>4</v>
      </c>
      <c r="O3" s="91"/>
      <c r="P3" s="91"/>
      <c r="Q3" s="92"/>
      <c r="R3" s="96" t="s">
        <v>5</v>
      </c>
      <c r="S3" s="91"/>
      <c r="T3" s="91"/>
      <c r="U3" s="97"/>
      <c r="V3" s="90" t="s">
        <v>6</v>
      </c>
      <c r="W3" s="91"/>
      <c r="X3" s="91"/>
      <c r="Y3" s="92"/>
      <c r="Z3" s="103" t="s">
        <v>7</v>
      </c>
      <c r="AA3" s="104"/>
      <c r="AB3" s="104"/>
      <c r="AC3" s="105"/>
      <c r="AD3" s="103" t="s">
        <v>8</v>
      </c>
      <c r="AE3" s="104"/>
      <c r="AF3" s="104"/>
      <c r="AG3" s="105"/>
    </row>
    <row r="4" spans="1:33" ht="12.75" customHeight="1">
      <c r="A4" s="43" t="s">
        <v>26</v>
      </c>
      <c r="B4" s="12" t="s">
        <v>27</v>
      </c>
      <c r="C4" s="23"/>
      <c r="D4" s="33"/>
      <c r="E4" s="39" t="s">
        <v>9</v>
      </c>
      <c r="F4" s="93" t="s">
        <v>108</v>
      </c>
      <c r="G4" s="94"/>
      <c r="H4" s="94"/>
      <c r="I4" s="95"/>
      <c r="J4" s="93" t="s">
        <v>213</v>
      </c>
      <c r="K4" s="94"/>
      <c r="L4" s="94"/>
      <c r="M4" s="95"/>
      <c r="N4" s="93" t="s">
        <v>214</v>
      </c>
      <c r="O4" s="94"/>
      <c r="P4" s="94"/>
      <c r="Q4" s="95"/>
      <c r="R4" s="98" t="s">
        <v>108</v>
      </c>
      <c r="S4" s="94"/>
      <c r="T4" s="94"/>
      <c r="U4" s="99"/>
      <c r="V4" s="93" t="s">
        <v>213</v>
      </c>
      <c r="W4" s="94"/>
      <c r="X4" s="94"/>
      <c r="Y4" s="95"/>
      <c r="Z4" s="100" t="s">
        <v>213</v>
      </c>
      <c r="AA4" s="101"/>
      <c r="AB4" s="101"/>
      <c r="AC4" s="102"/>
      <c r="AD4" s="100" t="s">
        <v>108</v>
      </c>
      <c r="AE4" s="101"/>
      <c r="AF4" s="101"/>
      <c r="AG4" s="102"/>
    </row>
    <row r="5" spans="1:33" ht="12.75" customHeight="1">
      <c r="A5" s="43"/>
      <c r="B5" s="12"/>
      <c r="C5" s="23"/>
      <c r="D5" s="33"/>
      <c r="E5" s="39"/>
      <c r="F5" s="93" t="s">
        <v>166</v>
      </c>
      <c r="G5" s="94"/>
      <c r="H5" s="94"/>
      <c r="I5" s="95"/>
      <c r="J5" s="93" t="s">
        <v>167</v>
      </c>
      <c r="K5" s="94"/>
      <c r="L5" s="94"/>
      <c r="M5" s="95"/>
      <c r="N5" s="93" t="s">
        <v>168</v>
      </c>
      <c r="O5" s="94"/>
      <c r="P5" s="94"/>
      <c r="Q5" s="95"/>
      <c r="R5" s="98" t="s">
        <v>278</v>
      </c>
      <c r="S5" s="94"/>
      <c r="T5" s="94"/>
      <c r="U5" s="99"/>
      <c r="V5" s="93" t="s">
        <v>294</v>
      </c>
      <c r="W5" s="94"/>
      <c r="X5" s="94"/>
      <c r="Y5" s="95"/>
      <c r="Z5" s="100" t="s">
        <v>295</v>
      </c>
      <c r="AA5" s="101"/>
      <c r="AB5" s="101"/>
      <c r="AC5" s="102"/>
      <c r="AD5" s="100" t="s">
        <v>291</v>
      </c>
      <c r="AE5" s="101"/>
      <c r="AF5" s="101"/>
      <c r="AG5" s="102"/>
    </row>
    <row r="6" spans="1:33" ht="12.75" customHeight="1" thickBot="1">
      <c r="A6" s="64"/>
      <c r="B6" s="65"/>
      <c r="C6" s="14"/>
      <c r="D6" s="44"/>
      <c r="E6" s="40"/>
      <c r="F6" s="68"/>
      <c r="G6" s="69"/>
      <c r="H6" s="69"/>
      <c r="I6" s="70"/>
      <c r="J6" s="65"/>
      <c r="K6" s="69"/>
      <c r="L6" s="69"/>
      <c r="M6" s="74"/>
      <c r="N6" s="68"/>
      <c r="O6" s="72"/>
      <c r="P6" s="69"/>
      <c r="Q6" s="70"/>
      <c r="R6" s="65"/>
      <c r="S6" s="72"/>
      <c r="T6" s="69"/>
      <c r="U6" s="74"/>
      <c r="V6" s="68"/>
      <c r="W6" s="69"/>
      <c r="X6" s="69"/>
      <c r="Y6" s="70"/>
      <c r="Z6" s="65"/>
      <c r="AA6" s="69"/>
      <c r="AB6" s="69"/>
      <c r="AC6" s="74"/>
      <c r="AD6" s="65"/>
      <c r="AE6" s="69"/>
      <c r="AF6" s="69"/>
      <c r="AG6" s="74"/>
    </row>
    <row r="7" spans="1:33" ht="12.75" customHeight="1" thickBot="1">
      <c r="A7" s="59"/>
      <c r="B7" s="49"/>
      <c r="C7" s="50" t="s">
        <v>10</v>
      </c>
      <c r="D7" s="57" t="s">
        <v>11</v>
      </c>
      <c r="E7" s="51"/>
      <c r="F7" s="52" t="s">
        <v>12</v>
      </c>
      <c r="G7" s="50" t="s">
        <v>13</v>
      </c>
      <c r="H7" s="50" t="s">
        <v>14</v>
      </c>
      <c r="I7" s="54" t="s">
        <v>15</v>
      </c>
      <c r="J7" s="49" t="s">
        <v>12</v>
      </c>
      <c r="K7" s="50" t="s">
        <v>13</v>
      </c>
      <c r="L7" s="50" t="s">
        <v>14</v>
      </c>
      <c r="M7" s="53" t="s">
        <v>15</v>
      </c>
      <c r="N7" s="49" t="s">
        <v>12</v>
      </c>
      <c r="O7" s="50" t="s">
        <v>13</v>
      </c>
      <c r="P7" s="50" t="s">
        <v>14</v>
      </c>
      <c r="Q7" s="53" t="s">
        <v>15</v>
      </c>
      <c r="R7" s="49" t="s">
        <v>12</v>
      </c>
      <c r="S7" s="50" t="s">
        <v>13</v>
      </c>
      <c r="T7" s="50" t="s">
        <v>14</v>
      </c>
      <c r="U7" s="53" t="s">
        <v>15</v>
      </c>
      <c r="V7" s="49" t="s">
        <v>12</v>
      </c>
      <c r="W7" s="50" t="s">
        <v>13</v>
      </c>
      <c r="X7" s="50" t="s">
        <v>14</v>
      </c>
      <c r="Y7" s="53" t="s">
        <v>15</v>
      </c>
      <c r="Z7" s="49" t="s">
        <v>12</v>
      </c>
      <c r="AA7" s="50" t="s">
        <v>13</v>
      </c>
      <c r="AB7" s="50" t="s">
        <v>14</v>
      </c>
      <c r="AC7" s="53" t="s">
        <v>15</v>
      </c>
      <c r="AD7" s="49" t="s">
        <v>12</v>
      </c>
      <c r="AE7" s="50" t="s">
        <v>13</v>
      </c>
      <c r="AF7" s="50" t="s">
        <v>14</v>
      </c>
      <c r="AG7" s="53" t="s">
        <v>15</v>
      </c>
    </row>
    <row r="8" spans="1:33" ht="12.75" customHeight="1">
      <c r="A8" s="24" t="s">
        <v>16</v>
      </c>
      <c r="B8" s="24" t="s">
        <v>16</v>
      </c>
      <c r="C8" s="26" t="s">
        <v>203</v>
      </c>
      <c r="D8" s="45">
        <v>16</v>
      </c>
      <c r="E8" s="41">
        <f>I8+M8+Q8+U8+Y8+AC8+AG8</f>
        <v>108</v>
      </c>
      <c r="F8" s="30">
        <v>1</v>
      </c>
      <c r="G8" s="28">
        <v>3</v>
      </c>
      <c r="H8" s="28">
        <v>15</v>
      </c>
      <c r="I8" s="73">
        <f aca="true" t="shared" si="0" ref="I8:I16">H8+G8+F8</f>
        <v>19</v>
      </c>
      <c r="J8" s="27">
        <v>2</v>
      </c>
      <c r="K8" s="28">
        <v>5</v>
      </c>
      <c r="L8" s="28">
        <v>20</v>
      </c>
      <c r="M8" s="71">
        <f aca="true" t="shared" si="1" ref="M8:M16">L8+K8+J8</f>
        <v>27</v>
      </c>
      <c r="N8" s="27">
        <v>1</v>
      </c>
      <c r="O8" s="28">
        <v>0</v>
      </c>
      <c r="P8" s="28">
        <v>12</v>
      </c>
      <c r="Q8" s="71">
        <f aca="true" t="shared" si="2" ref="Q8:Q16">P8+O8+N8</f>
        <v>13</v>
      </c>
      <c r="R8" s="27">
        <v>1</v>
      </c>
      <c r="S8" s="28">
        <v>2</v>
      </c>
      <c r="T8" s="28">
        <v>8</v>
      </c>
      <c r="U8" s="71">
        <f aca="true" t="shared" si="3" ref="U8:U16">T8+S8+R8</f>
        <v>11</v>
      </c>
      <c r="V8" s="30">
        <v>2</v>
      </c>
      <c r="W8" s="28">
        <v>0</v>
      </c>
      <c r="X8" s="28">
        <v>20</v>
      </c>
      <c r="Y8" s="73">
        <f aca="true" t="shared" si="4" ref="Y8:Y16">X8+W8+V8</f>
        <v>22</v>
      </c>
      <c r="Z8" s="27">
        <v>1</v>
      </c>
      <c r="AA8" s="28">
        <v>5</v>
      </c>
      <c r="AB8" s="28">
        <v>10</v>
      </c>
      <c r="AC8" s="71">
        <f aca="true" t="shared" si="5" ref="AC8:AC16">AB8+AA8+Z8</f>
        <v>16</v>
      </c>
      <c r="AD8" s="27">
        <v>0</v>
      </c>
      <c r="AE8" s="28">
        <v>0</v>
      </c>
      <c r="AF8" s="28">
        <v>0</v>
      </c>
      <c r="AG8" s="71">
        <f aca="true" t="shared" si="6" ref="AG8:AG16">AF8+AE8+AD8</f>
        <v>0</v>
      </c>
    </row>
    <row r="9" spans="1:33" ht="12.75" customHeight="1">
      <c r="A9" s="24" t="s">
        <v>48</v>
      </c>
      <c r="B9" s="24" t="s">
        <v>47</v>
      </c>
      <c r="C9" s="13" t="s">
        <v>160</v>
      </c>
      <c r="D9" s="33">
        <v>25</v>
      </c>
      <c r="E9" s="41">
        <f aca="true" t="shared" si="7" ref="E9:E16">I9+M9+Q9+U9+Y9+AC9+AG9</f>
        <v>94</v>
      </c>
      <c r="F9" s="30">
        <v>1</v>
      </c>
      <c r="G9" s="28">
        <v>4</v>
      </c>
      <c r="H9" s="28">
        <v>10</v>
      </c>
      <c r="I9" s="73">
        <f t="shared" si="0"/>
        <v>15</v>
      </c>
      <c r="J9" s="27">
        <v>1</v>
      </c>
      <c r="K9" s="28">
        <v>0</v>
      </c>
      <c r="L9" s="28">
        <v>10</v>
      </c>
      <c r="M9" s="71">
        <f t="shared" si="1"/>
        <v>11</v>
      </c>
      <c r="N9" s="27">
        <v>1</v>
      </c>
      <c r="O9" s="28">
        <v>0</v>
      </c>
      <c r="P9" s="28">
        <v>6</v>
      </c>
      <c r="Q9" s="71">
        <f t="shared" si="2"/>
        <v>7</v>
      </c>
      <c r="R9" s="27">
        <v>2</v>
      </c>
      <c r="S9" s="28">
        <v>5</v>
      </c>
      <c r="T9" s="28">
        <v>20</v>
      </c>
      <c r="U9" s="71">
        <f t="shared" si="3"/>
        <v>27</v>
      </c>
      <c r="V9" s="30">
        <v>1</v>
      </c>
      <c r="W9" s="28">
        <v>0</v>
      </c>
      <c r="X9" s="28">
        <v>10</v>
      </c>
      <c r="Y9" s="73">
        <f t="shared" si="4"/>
        <v>11</v>
      </c>
      <c r="Z9" s="27">
        <v>1</v>
      </c>
      <c r="AA9" s="28">
        <v>2</v>
      </c>
      <c r="AB9" s="28">
        <v>20</v>
      </c>
      <c r="AC9" s="71">
        <f t="shared" si="5"/>
        <v>23</v>
      </c>
      <c r="AD9" s="27">
        <v>0</v>
      </c>
      <c r="AE9" s="28">
        <v>0</v>
      </c>
      <c r="AF9" s="28">
        <v>0</v>
      </c>
      <c r="AG9" s="71">
        <f t="shared" si="6"/>
        <v>0</v>
      </c>
    </row>
    <row r="10" spans="1:33" ht="12.75" customHeight="1">
      <c r="A10" s="24" t="s">
        <v>47</v>
      </c>
      <c r="B10" s="24" t="s">
        <v>48</v>
      </c>
      <c r="C10" s="20" t="s">
        <v>46</v>
      </c>
      <c r="D10" s="46">
        <v>5</v>
      </c>
      <c r="E10" s="41">
        <f t="shared" si="7"/>
        <v>94</v>
      </c>
      <c r="F10" s="30">
        <v>2</v>
      </c>
      <c r="G10" s="28">
        <v>5</v>
      </c>
      <c r="H10" s="28">
        <v>20</v>
      </c>
      <c r="I10" s="73">
        <f t="shared" si="0"/>
        <v>27</v>
      </c>
      <c r="J10" s="27">
        <v>1</v>
      </c>
      <c r="K10" s="28">
        <v>4</v>
      </c>
      <c r="L10" s="28">
        <v>15</v>
      </c>
      <c r="M10" s="71">
        <f t="shared" si="1"/>
        <v>20</v>
      </c>
      <c r="N10" s="27">
        <v>1</v>
      </c>
      <c r="O10" s="28">
        <v>4</v>
      </c>
      <c r="P10" s="28">
        <v>2</v>
      </c>
      <c r="Q10" s="71">
        <f t="shared" si="2"/>
        <v>7</v>
      </c>
      <c r="R10" s="27">
        <v>1</v>
      </c>
      <c r="S10" s="28">
        <v>4</v>
      </c>
      <c r="T10" s="28">
        <v>10</v>
      </c>
      <c r="U10" s="71">
        <f t="shared" si="3"/>
        <v>15</v>
      </c>
      <c r="V10" s="30">
        <v>1</v>
      </c>
      <c r="W10" s="28">
        <v>0</v>
      </c>
      <c r="X10" s="28">
        <v>15</v>
      </c>
      <c r="Y10" s="73">
        <f t="shared" si="4"/>
        <v>16</v>
      </c>
      <c r="Z10" s="27">
        <v>1</v>
      </c>
      <c r="AA10" s="28">
        <v>0</v>
      </c>
      <c r="AB10" s="28">
        <v>8</v>
      </c>
      <c r="AC10" s="71">
        <f t="shared" si="5"/>
        <v>9</v>
      </c>
      <c r="AD10" s="27">
        <v>0</v>
      </c>
      <c r="AE10" s="28">
        <v>0</v>
      </c>
      <c r="AF10" s="28">
        <v>0</v>
      </c>
      <c r="AG10" s="71">
        <f t="shared" si="6"/>
        <v>0</v>
      </c>
    </row>
    <row r="11" spans="1:33" ht="12.75" customHeight="1">
      <c r="A11" s="24" t="s">
        <v>110</v>
      </c>
      <c r="B11" s="24" t="s">
        <v>110</v>
      </c>
      <c r="C11" s="13" t="s">
        <v>114</v>
      </c>
      <c r="D11" s="33">
        <v>77</v>
      </c>
      <c r="E11" s="41">
        <f t="shared" si="7"/>
        <v>74</v>
      </c>
      <c r="F11" s="30">
        <v>1</v>
      </c>
      <c r="G11" s="28">
        <v>0</v>
      </c>
      <c r="H11" s="28">
        <v>12</v>
      </c>
      <c r="I11" s="73">
        <f t="shared" si="0"/>
        <v>13</v>
      </c>
      <c r="J11" s="27">
        <v>1</v>
      </c>
      <c r="K11" s="28">
        <v>2</v>
      </c>
      <c r="L11" s="28">
        <v>6</v>
      </c>
      <c r="M11" s="71">
        <f t="shared" si="1"/>
        <v>9</v>
      </c>
      <c r="N11" s="27">
        <v>2</v>
      </c>
      <c r="O11" s="28">
        <v>5</v>
      </c>
      <c r="P11" s="28">
        <v>20</v>
      </c>
      <c r="Q11" s="71">
        <f t="shared" si="2"/>
        <v>27</v>
      </c>
      <c r="R11" s="27">
        <v>1</v>
      </c>
      <c r="S11" s="28">
        <v>0</v>
      </c>
      <c r="T11" s="28">
        <v>6</v>
      </c>
      <c r="U11" s="71">
        <f t="shared" si="3"/>
        <v>7</v>
      </c>
      <c r="V11" s="30">
        <v>1</v>
      </c>
      <c r="W11" s="28">
        <v>0</v>
      </c>
      <c r="X11" s="28">
        <v>12</v>
      </c>
      <c r="Y11" s="73">
        <f t="shared" si="4"/>
        <v>13</v>
      </c>
      <c r="Z11" s="27">
        <v>1</v>
      </c>
      <c r="AA11" s="28">
        <v>0</v>
      </c>
      <c r="AB11" s="28">
        <v>4</v>
      </c>
      <c r="AC11" s="71">
        <f t="shared" si="5"/>
        <v>5</v>
      </c>
      <c r="AD11" s="27">
        <v>0</v>
      </c>
      <c r="AE11" s="28">
        <v>0</v>
      </c>
      <c r="AF11" s="28">
        <v>0</v>
      </c>
      <c r="AG11" s="71">
        <f t="shared" si="6"/>
        <v>0</v>
      </c>
    </row>
    <row r="12" spans="1:33" ht="12.75" customHeight="1">
      <c r="A12" s="24" t="s">
        <v>111</v>
      </c>
      <c r="B12" s="24" t="s">
        <v>111</v>
      </c>
      <c r="C12" s="13" t="s">
        <v>92</v>
      </c>
      <c r="D12" s="33">
        <v>7</v>
      </c>
      <c r="E12" s="41">
        <f t="shared" si="7"/>
        <v>68</v>
      </c>
      <c r="F12" s="30">
        <v>1</v>
      </c>
      <c r="G12" s="28">
        <v>0</v>
      </c>
      <c r="H12" s="28">
        <v>6</v>
      </c>
      <c r="I12" s="73">
        <f t="shared" si="0"/>
        <v>7</v>
      </c>
      <c r="J12" s="27">
        <v>1</v>
      </c>
      <c r="K12" s="28">
        <v>0</v>
      </c>
      <c r="L12" s="28">
        <v>12</v>
      </c>
      <c r="M12" s="71">
        <f t="shared" si="1"/>
        <v>13</v>
      </c>
      <c r="N12" s="27">
        <v>1</v>
      </c>
      <c r="O12" s="28">
        <v>3</v>
      </c>
      <c r="P12" s="28">
        <v>8</v>
      </c>
      <c r="Q12" s="71">
        <f t="shared" si="2"/>
        <v>12</v>
      </c>
      <c r="R12" s="27">
        <v>1</v>
      </c>
      <c r="S12" s="28">
        <v>3</v>
      </c>
      <c r="T12" s="28">
        <v>15</v>
      </c>
      <c r="U12" s="71">
        <f t="shared" si="3"/>
        <v>19</v>
      </c>
      <c r="V12" s="30">
        <v>1</v>
      </c>
      <c r="W12" s="28">
        <v>0</v>
      </c>
      <c r="X12" s="28">
        <v>2</v>
      </c>
      <c r="Y12" s="73">
        <f t="shared" si="4"/>
        <v>3</v>
      </c>
      <c r="Z12" s="27">
        <v>1</v>
      </c>
      <c r="AA12" s="28">
        <v>1</v>
      </c>
      <c r="AB12" s="28">
        <v>12</v>
      </c>
      <c r="AC12" s="71">
        <f t="shared" si="5"/>
        <v>14</v>
      </c>
      <c r="AD12" s="27">
        <v>0</v>
      </c>
      <c r="AE12" s="28">
        <v>0</v>
      </c>
      <c r="AF12" s="28">
        <v>0</v>
      </c>
      <c r="AG12" s="71">
        <f t="shared" si="6"/>
        <v>0</v>
      </c>
    </row>
    <row r="13" spans="1:33" ht="12.75" customHeight="1">
      <c r="A13" s="24" t="s">
        <v>113</v>
      </c>
      <c r="B13" s="24" t="s">
        <v>113</v>
      </c>
      <c r="C13" s="15" t="s">
        <v>164</v>
      </c>
      <c r="D13" s="46">
        <v>13</v>
      </c>
      <c r="E13" s="41">
        <f t="shared" si="7"/>
        <v>62</v>
      </c>
      <c r="F13" s="30">
        <v>1</v>
      </c>
      <c r="G13" s="28">
        <v>2</v>
      </c>
      <c r="H13" s="28">
        <v>8</v>
      </c>
      <c r="I13" s="73">
        <f t="shared" si="0"/>
        <v>11</v>
      </c>
      <c r="J13" s="27">
        <v>1</v>
      </c>
      <c r="K13" s="28">
        <v>0</v>
      </c>
      <c r="L13" s="28">
        <v>4</v>
      </c>
      <c r="M13" s="71">
        <f t="shared" si="1"/>
        <v>5</v>
      </c>
      <c r="N13" s="27">
        <v>1</v>
      </c>
      <c r="O13" s="28">
        <v>2</v>
      </c>
      <c r="P13" s="28">
        <v>15</v>
      </c>
      <c r="Q13" s="71">
        <f t="shared" si="2"/>
        <v>18</v>
      </c>
      <c r="R13" s="27">
        <v>1</v>
      </c>
      <c r="S13" s="28">
        <v>1</v>
      </c>
      <c r="T13" s="28">
        <v>12</v>
      </c>
      <c r="U13" s="71">
        <f t="shared" si="3"/>
        <v>14</v>
      </c>
      <c r="V13" s="30">
        <v>1</v>
      </c>
      <c r="W13" s="28">
        <v>0</v>
      </c>
      <c r="X13" s="28">
        <v>6</v>
      </c>
      <c r="Y13" s="73">
        <f t="shared" si="4"/>
        <v>7</v>
      </c>
      <c r="Z13" s="27">
        <v>1</v>
      </c>
      <c r="AA13" s="28">
        <v>0</v>
      </c>
      <c r="AB13" s="28">
        <v>6</v>
      </c>
      <c r="AC13" s="71">
        <f t="shared" si="5"/>
        <v>7</v>
      </c>
      <c r="AD13" s="27">
        <v>0</v>
      </c>
      <c r="AE13" s="28">
        <v>0</v>
      </c>
      <c r="AF13" s="28">
        <v>0</v>
      </c>
      <c r="AG13" s="71">
        <f t="shared" si="6"/>
        <v>0</v>
      </c>
    </row>
    <row r="14" spans="1:33" ht="12.75" customHeight="1">
      <c r="A14" s="24" t="s">
        <v>49</v>
      </c>
      <c r="B14" s="24" t="s">
        <v>259</v>
      </c>
      <c r="C14" s="13" t="s">
        <v>155</v>
      </c>
      <c r="D14" s="33">
        <v>14</v>
      </c>
      <c r="E14" s="41">
        <f t="shared" si="7"/>
        <v>55</v>
      </c>
      <c r="F14" s="30">
        <v>1</v>
      </c>
      <c r="G14" s="28">
        <v>0</v>
      </c>
      <c r="H14" s="28">
        <v>2</v>
      </c>
      <c r="I14" s="73">
        <f t="shared" si="0"/>
        <v>3</v>
      </c>
      <c r="J14" s="27">
        <v>1</v>
      </c>
      <c r="K14" s="28">
        <v>3</v>
      </c>
      <c r="L14" s="28">
        <v>8</v>
      </c>
      <c r="M14" s="71">
        <f t="shared" si="1"/>
        <v>12</v>
      </c>
      <c r="N14" s="27">
        <v>1</v>
      </c>
      <c r="O14" s="28">
        <v>1</v>
      </c>
      <c r="P14" s="28">
        <v>10</v>
      </c>
      <c r="Q14" s="71">
        <f t="shared" si="2"/>
        <v>12</v>
      </c>
      <c r="R14" s="27">
        <v>0</v>
      </c>
      <c r="S14" s="28">
        <v>0</v>
      </c>
      <c r="T14" s="28">
        <v>0</v>
      </c>
      <c r="U14" s="71">
        <f t="shared" si="3"/>
        <v>0</v>
      </c>
      <c r="V14" s="30">
        <v>1</v>
      </c>
      <c r="W14" s="28">
        <v>0</v>
      </c>
      <c r="X14" s="28">
        <v>8</v>
      </c>
      <c r="Y14" s="73">
        <f t="shared" si="4"/>
        <v>9</v>
      </c>
      <c r="Z14" s="27">
        <v>1</v>
      </c>
      <c r="AA14" s="28">
        <v>3</v>
      </c>
      <c r="AB14" s="28">
        <v>15</v>
      </c>
      <c r="AC14" s="71">
        <f t="shared" si="5"/>
        <v>19</v>
      </c>
      <c r="AD14" s="27">
        <v>0</v>
      </c>
      <c r="AE14" s="28">
        <v>0</v>
      </c>
      <c r="AF14" s="28">
        <v>0</v>
      </c>
      <c r="AG14" s="71">
        <f t="shared" si="6"/>
        <v>0</v>
      </c>
    </row>
    <row r="15" spans="1:33" ht="12.75" customHeight="1">
      <c r="A15" s="24" t="s">
        <v>51</v>
      </c>
      <c r="B15" s="24" t="s">
        <v>50</v>
      </c>
      <c r="C15" s="13" t="s">
        <v>104</v>
      </c>
      <c r="D15" s="33">
        <v>18</v>
      </c>
      <c r="E15" s="41">
        <f t="shared" si="7"/>
        <v>28</v>
      </c>
      <c r="F15" s="30">
        <v>1</v>
      </c>
      <c r="G15" s="28">
        <v>0</v>
      </c>
      <c r="H15" s="28">
        <v>4</v>
      </c>
      <c r="I15" s="73">
        <f t="shared" si="0"/>
        <v>5</v>
      </c>
      <c r="J15" s="27">
        <v>1</v>
      </c>
      <c r="K15" s="28">
        <v>1</v>
      </c>
      <c r="L15" s="28">
        <v>3</v>
      </c>
      <c r="M15" s="71">
        <f t="shared" si="1"/>
        <v>5</v>
      </c>
      <c r="N15" s="27">
        <v>1</v>
      </c>
      <c r="O15" s="28">
        <v>0</v>
      </c>
      <c r="P15" s="28">
        <v>4</v>
      </c>
      <c r="Q15" s="71">
        <f t="shared" si="2"/>
        <v>5</v>
      </c>
      <c r="R15" s="27">
        <v>1</v>
      </c>
      <c r="S15" s="28">
        <v>0</v>
      </c>
      <c r="T15" s="28">
        <v>0</v>
      </c>
      <c r="U15" s="71">
        <f t="shared" si="3"/>
        <v>1</v>
      </c>
      <c r="V15" s="30">
        <v>1</v>
      </c>
      <c r="W15" s="28">
        <v>0</v>
      </c>
      <c r="X15" s="28">
        <v>3</v>
      </c>
      <c r="Y15" s="73">
        <f t="shared" si="4"/>
        <v>4</v>
      </c>
      <c r="Z15" s="27">
        <v>2</v>
      </c>
      <c r="AA15" s="28">
        <v>4</v>
      </c>
      <c r="AB15" s="28">
        <v>2</v>
      </c>
      <c r="AC15" s="71">
        <f t="shared" si="5"/>
        <v>8</v>
      </c>
      <c r="AD15" s="27">
        <v>0</v>
      </c>
      <c r="AE15" s="28">
        <v>0</v>
      </c>
      <c r="AF15" s="28">
        <v>0</v>
      </c>
      <c r="AG15" s="71">
        <f t="shared" si="6"/>
        <v>0</v>
      </c>
    </row>
    <row r="16" spans="1:33" ht="12.75" customHeight="1">
      <c r="A16" s="12" t="s">
        <v>50</v>
      </c>
      <c r="B16" s="12" t="s">
        <v>51</v>
      </c>
      <c r="C16" s="13" t="s">
        <v>117</v>
      </c>
      <c r="D16" s="33">
        <v>4</v>
      </c>
      <c r="E16" s="41">
        <f t="shared" si="7"/>
        <v>26</v>
      </c>
      <c r="F16" s="89">
        <v>1</v>
      </c>
      <c r="G16" s="4">
        <v>1</v>
      </c>
      <c r="H16" s="4">
        <v>3</v>
      </c>
      <c r="I16" s="16">
        <f t="shared" si="0"/>
        <v>5</v>
      </c>
      <c r="J16" s="12">
        <v>1</v>
      </c>
      <c r="K16" s="4">
        <v>0</v>
      </c>
      <c r="L16" s="4">
        <v>2</v>
      </c>
      <c r="M16" s="17">
        <f t="shared" si="1"/>
        <v>3</v>
      </c>
      <c r="N16" s="12">
        <v>1</v>
      </c>
      <c r="O16" s="4">
        <v>0</v>
      </c>
      <c r="P16" s="4">
        <v>3</v>
      </c>
      <c r="Q16" s="17">
        <f t="shared" si="2"/>
        <v>4</v>
      </c>
      <c r="R16" s="12">
        <v>1</v>
      </c>
      <c r="S16" s="4">
        <v>0</v>
      </c>
      <c r="T16" s="4">
        <v>4</v>
      </c>
      <c r="U16" s="17">
        <f t="shared" si="3"/>
        <v>5</v>
      </c>
      <c r="V16" s="89">
        <v>1</v>
      </c>
      <c r="W16" s="4">
        <v>0</v>
      </c>
      <c r="X16" s="4">
        <v>4</v>
      </c>
      <c r="Y16" s="16">
        <f t="shared" si="4"/>
        <v>5</v>
      </c>
      <c r="Z16" s="12">
        <v>1</v>
      </c>
      <c r="AA16" s="4">
        <v>0</v>
      </c>
      <c r="AB16" s="4">
        <v>3</v>
      </c>
      <c r="AC16" s="17">
        <f t="shared" si="5"/>
        <v>4</v>
      </c>
      <c r="AD16" s="12">
        <v>0</v>
      </c>
      <c r="AE16" s="4">
        <v>0</v>
      </c>
      <c r="AF16" s="4">
        <v>0</v>
      </c>
      <c r="AG16" s="17">
        <f t="shared" si="6"/>
        <v>0</v>
      </c>
    </row>
  </sheetData>
  <sheetProtection/>
  <mergeCells count="21">
    <mergeCell ref="R5:U5"/>
    <mergeCell ref="V5:Y5"/>
    <mergeCell ref="Z5:AC5"/>
    <mergeCell ref="AD5:AG5"/>
    <mergeCell ref="R4:U4"/>
    <mergeCell ref="F3:I3"/>
    <mergeCell ref="J3:M3"/>
    <mergeCell ref="N3:Q3"/>
    <mergeCell ref="F5:I5"/>
    <mergeCell ref="J5:M5"/>
    <mergeCell ref="N5:Q5"/>
    <mergeCell ref="F4:I4"/>
    <mergeCell ref="J4:M4"/>
    <mergeCell ref="N4:Q4"/>
    <mergeCell ref="V4:Y4"/>
    <mergeCell ref="Z4:AC4"/>
    <mergeCell ref="R3:U3"/>
    <mergeCell ref="V3:Y3"/>
    <mergeCell ref="Z3:AC3"/>
    <mergeCell ref="AD3:AG3"/>
    <mergeCell ref="AD4:AG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209"/>
  <sheetViews>
    <sheetView zoomScalePageLayoutView="0" workbookViewId="0" topLeftCell="A1">
      <pane xSplit="5" ySplit="7" topLeftCell="P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3" sqref="A3:AC20"/>
    </sheetView>
  </sheetViews>
  <sheetFormatPr defaultColWidth="9.7109375" defaultRowHeight="15"/>
  <cols>
    <col min="1" max="2" width="9.7109375" style="0" customWidth="1"/>
    <col min="3" max="3" width="38.421875" style="1" customWidth="1"/>
    <col min="4" max="4" width="5.00390625" style="2" customWidth="1"/>
    <col min="5" max="5" width="8.7109375" style="1" customWidth="1"/>
    <col min="6" max="29" width="5.421875" style="0" customWidth="1"/>
    <col min="30" max="32" width="9.7109375" style="1" customWidth="1"/>
    <col min="33" max="33" width="9.7109375" style="9" customWidth="1"/>
    <col min="34" max="16384" width="9.7109375" style="5" customWidth="1"/>
  </cols>
  <sheetData>
    <row r="1" ht="18.75" customHeight="1">
      <c r="A1" s="8" t="s">
        <v>169</v>
      </c>
    </row>
    <row r="2" ht="12.75" customHeight="1" thickBot="1">
      <c r="E2" s="5"/>
    </row>
    <row r="3" spans="1:29" ht="12.75" customHeight="1">
      <c r="A3" s="42" t="s">
        <v>0</v>
      </c>
      <c r="B3" s="10" t="s">
        <v>0</v>
      </c>
      <c r="C3" s="11" t="s">
        <v>77</v>
      </c>
      <c r="D3" s="35"/>
      <c r="E3" s="38" t="s">
        <v>1</v>
      </c>
      <c r="F3" s="90" t="s">
        <v>2</v>
      </c>
      <c r="G3" s="91"/>
      <c r="H3" s="91"/>
      <c r="I3" s="92"/>
      <c r="J3" s="96" t="s">
        <v>3</v>
      </c>
      <c r="K3" s="91"/>
      <c r="L3" s="91"/>
      <c r="M3" s="97"/>
      <c r="N3" s="90" t="s">
        <v>4</v>
      </c>
      <c r="O3" s="91"/>
      <c r="P3" s="91"/>
      <c r="Q3" s="92"/>
      <c r="R3" s="96" t="s">
        <v>5</v>
      </c>
      <c r="S3" s="91"/>
      <c r="T3" s="91"/>
      <c r="U3" s="97"/>
      <c r="V3" s="90" t="s">
        <v>6</v>
      </c>
      <c r="W3" s="91"/>
      <c r="X3" s="91"/>
      <c r="Y3" s="92"/>
      <c r="Z3" s="103" t="s">
        <v>7</v>
      </c>
      <c r="AA3" s="104"/>
      <c r="AB3" s="104"/>
      <c r="AC3" s="105"/>
    </row>
    <row r="4" spans="1:29" ht="12.75" customHeight="1">
      <c r="A4" s="43" t="s">
        <v>26</v>
      </c>
      <c r="B4" s="12" t="s">
        <v>27</v>
      </c>
      <c r="C4" s="23"/>
      <c r="D4" s="36"/>
      <c r="E4" s="39" t="s">
        <v>9</v>
      </c>
      <c r="F4" s="93" t="s">
        <v>108</v>
      </c>
      <c r="G4" s="94"/>
      <c r="H4" s="94"/>
      <c r="I4" s="95"/>
      <c r="J4" s="93" t="s">
        <v>213</v>
      </c>
      <c r="K4" s="94"/>
      <c r="L4" s="94"/>
      <c r="M4" s="95"/>
      <c r="N4" s="93" t="s">
        <v>214</v>
      </c>
      <c r="O4" s="94"/>
      <c r="P4" s="94"/>
      <c r="Q4" s="95"/>
      <c r="R4" s="98" t="s">
        <v>108</v>
      </c>
      <c r="S4" s="94"/>
      <c r="T4" s="94"/>
      <c r="U4" s="99"/>
      <c r="V4" s="93" t="s">
        <v>213</v>
      </c>
      <c r="W4" s="94"/>
      <c r="X4" s="94"/>
      <c r="Y4" s="95"/>
      <c r="Z4" s="100" t="s">
        <v>108</v>
      </c>
      <c r="AA4" s="101"/>
      <c r="AB4" s="101"/>
      <c r="AC4" s="102"/>
    </row>
    <row r="5" spans="1:29" ht="12.75" customHeight="1">
      <c r="A5" s="43"/>
      <c r="B5" s="12"/>
      <c r="C5" s="23"/>
      <c r="D5" s="36"/>
      <c r="E5" s="39"/>
      <c r="F5" s="93" t="s">
        <v>166</v>
      </c>
      <c r="G5" s="94"/>
      <c r="H5" s="94"/>
      <c r="I5" s="95"/>
      <c r="J5" s="93" t="s">
        <v>167</v>
      </c>
      <c r="K5" s="94"/>
      <c r="L5" s="94"/>
      <c r="M5" s="95"/>
      <c r="N5" s="93" t="s">
        <v>168</v>
      </c>
      <c r="O5" s="94"/>
      <c r="P5" s="94"/>
      <c r="Q5" s="95"/>
      <c r="R5" s="98" t="s">
        <v>278</v>
      </c>
      <c r="S5" s="94"/>
      <c r="T5" s="94"/>
      <c r="U5" s="99"/>
      <c r="V5" s="93" t="s">
        <v>279</v>
      </c>
      <c r="W5" s="94"/>
      <c r="X5" s="94"/>
      <c r="Y5" s="95"/>
      <c r="Z5" s="100" t="s">
        <v>291</v>
      </c>
      <c r="AA5" s="101"/>
      <c r="AB5" s="101"/>
      <c r="AC5" s="102"/>
    </row>
    <row r="6" spans="1:29" ht="12.75" customHeight="1" thickBot="1">
      <c r="A6" s="64"/>
      <c r="B6" s="65"/>
      <c r="C6" s="69"/>
      <c r="D6" s="66"/>
      <c r="E6" s="76"/>
      <c r="F6" s="68"/>
      <c r="G6" s="69"/>
      <c r="H6" s="69"/>
      <c r="I6" s="70"/>
      <c r="J6" s="65"/>
      <c r="K6" s="69"/>
      <c r="L6" s="69"/>
      <c r="M6" s="74"/>
      <c r="N6" s="68"/>
      <c r="O6" s="72"/>
      <c r="P6" s="69"/>
      <c r="Q6" s="70"/>
      <c r="R6" s="65"/>
      <c r="S6" s="72"/>
      <c r="T6" s="69"/>
      <c r="U6" s="74"/>
      <c r="V6" s="68"/>
      <c r="W6" s="69"/>
      <c r="X6" s="69"/>
      <c r="Y6" s="70"/>
      <c r="Z6" s="65"/>
      <c r="AA6" s="69"/>
      <c r="AB6" s="69"/>
      <c r="AC6" s="74"/>
    </row>
    <row r="7" spans="1:30" ht="13.5" thickBot="1">
      <c r="A7" s="59"/>
      <c r="B7" s="49"/>
      <c r="C7" s="14" t="s">
        <v>10</v>
      </c>
      <c r="D7" s="63" t="s">
        <v>11</v>
      </c>
      <c r="E7" s="40"/>
      <c r="F7" s="52" t="s">
        <v>12</v>
      </c>
      <c r="G7" s="50" t="s">
        <v>13</v>
      </c>
      <c r="H7" s="50" t="s">
        <v>14</v>
      </c>
      <c r="I7" s="54" t="s">
        <v>15</v>
      </c>
      <c r="J7" s="49" t="s">
        <v>12</v>
      </c>
      <c r="K7" s="50" t="s">
        <v>13</v>
      </c>
      <c r="L7" s="50" t="s">
        <v>14</v>
      </c>
      <c r="M7" s="53" t="s">
        <v>15</v>
      </c>
      <c r="N7" s="49" t="s">
        <v>12</v>
      </c>
      <c r="O7" s="50" t="s">
        <v>13</v>
      </c>
      <c r="P7" s="50" t="s">
        <v>14</v>
      </c>
      <c r="Q7" s="53" t="s">
        <v>15</v>
      </c>
      <c r="R7" s="49" t="s">
        <v>12</v>
      </c>
      <c r="S7" s="50" t="s">
        <v>13</v>
      </c>
      <c r="T7" s="50" t="s">
        <v>14</v>
      </c>
      <c r="U7" s="53" t="s">
        <v>15</v>
      </c>
      <c r="V7" s="49" t="s">
        <v>12</v>
      </c>
      <c r="W7" s="50" t="s">
        <v>13</v>
      </c>
      <c r="X7" s="50" t="s">
        <v>14</v>
      </c>
      <c r="Y7" s="53" t="s">
        <v>15</v>
      </c>
      <c r="Z7" s="49" t="s">
        <v>12</v>
      </c>
      <c r="AA7" s="50" t="s">
        <v>13</v>
      </c>
      <c r="AB7" s="50" t="s">
        <v>14</v>
      </c>
      <c r="AC7" s="53" t="s">
        <v>15</v>
      </c>
      <c r="AD7" s="5"/>
    </row>
    <row r="8" spans="1:29" ht="12.75" customHeight="1">
      <c r="A8" s="24" t="s">
        <v>16</v>
      </c>
      <c r="B8" s="24" t="s">
        <v>16</v>
      </c>
      <c r="C8" s="18" t="s">
        <v>105</v>
      </c>
      <c r="D8" s="34">
        <v>3</v>
      </c>
      <c r="E8" s="39">
        <f>I8+M8+Q8+U8+Y8+AC8</f>
        <v>113</v>
      </c>
      <c r="F8" s="30">
        <v>2</v>
      </c>
      <c r="G8" s="28">
        <v>5</v>
      </c>
      <c r="H8" s="28">
        <v>0</v>
      </c>
      <c r="I8" s="73">
        <f aca="true" t="shared" si="0" ref="I8:I14">H8+G8+F8</f>
        <v>7</v>
      </c>
      <c r="J8" s="27">
        <v>2</v>
      </c>
      <c r="K8" s="28">
        <v>5</v>
      </c>
      <c r="L8" s="28">
        <v>20</v>
      </c>
      <c r="M8" s="71">
        <f aca="true" t="shared" si="1" ref="M8:M14">L8+K8+J8</f>
        <v>27</v>
      </c>
      <c r="N8" s="27">
        <v>1</v>
      </c>
      <c r="O8" s="28">
        <v>4</v>
      </c>
      <c r="P8" s="28">
        <v>20</v>
      </c>
      <c r="Q8" s="71">
        <f aca="true" t="shared" si="2" ref="Q8:Q14">P8+O8+N8</f>
        <v>25</v>
      </c>
      <c r="R8" s="27">
        <v>2</v>
      </c>
      <c r="S8" s="28">
        <v>5</v>
      </c>
      <c r="T8" s="28">
        <v>20</v>
      </c>
      <c r="U8" s="71">
        <f aca="true" t="shared" si="3" ref="U8:U14">T8+S8+R8</f>
        <v>27</v>
      </c>
      <c r="V8" s="30">
        <v>2</v>
      </c>
      <c r="W8" s="28">
        <v>5</v>
      </c>
      <c r="X8" s="28">
        <v>20</v>
      </c>
      <c r="Y8" s="73">
        <f aca="true" t="shared" si="4" ref="Y8:Y14">X8+W8+V8</f>
        <v>27</v>
      </c>
      <c r="Z8" s="27">
        <v>0</v>
      </c>
      <c r="AA8" s="28">
        <v>0</v>
      </c>
      <c r="AB8" s="28">
        <v>0</v>
      </c>
      <c r="AC8" s="71">
        <f aca="true" t="shared" si="5" ref="AC8:AC14">AB8+AA8+Z8</f>
        <v>0</v>
      </c>
    </row>
    <row r="9" spans="1:29" ht="12.75" customHeight="1">
      <c r="A9" s="24" t="s">
        <v>47</v>
      </c>
      <c r="B9" s="24" t="s">
        <v>47</v>
      </c>
      <c r="C9" s="15" t="s">
        <v>107</v>
      </c>
      <c r="D9" s="34">
        <v>8</v>
      </c>
      <c r="E9" s="39">
        <f aca="true" t="shared" si="6" ref="E9:E20">I9+M9+Q9+U9+Y9+AC9</f>
        <v>92</v>
      </c>
      <c r="F9" s="30">
        <v>1</v>
      </c>
      <c r="G9" s="28">
        <v>4</v>
      </c>
      <c r="H9" s="28">
        <v>20</v>
      </c>
      <c r="I9" s="73">
        <f t="shared" si="0"/>
        <v>25</v>
      </c>
      <c r="J9" s="27">
        <v>1</v>
      </c>
      <c r="K9" s="28">
        <v>2</v>
      </c>
      <c r="L9" s="28">
        <v>12</v>
      </c>
      <c r="M9" s="71">
        <f t="shared" si="1"/>
        <v>15</v>
      </c>
      <c r="N9" s="27">
        <v>1</v>
      </c>
      <c r="O9" s="28">
        <v>1</v>
      </c>
      <c r="P9" s="28">
        <v>15</v>
      </c>
      <c r="Q9" s="71">
        <f t="shared" si="2"/>
        <v>17</v>
      </c>
      <c r="R9" s="27">
        <v>1</v>
      </c>
      <c r="S9" s="28">
        <v>2</v>
      </c>
      <c r="T9" s="28">
        <v>12</v>
      </c>
      <c r="U9" s="71">
        <f t="shared" si="3"/>
        <v>15</v>
      </c>
      <c r="V9" s="30">
        <v>1</v>
      </c>
      <c r="W9" s="28">
        <v>4</v>
      </c>
      <c r="X9" s="28">
        <v>15</v>
      </c>
      <c r="Y9" s="73">
        <f t="shared" si="4"/>
        <v>20</v>
      </c>
      <c r="Z9" s="27">
        <v>0</v>
      </c>
      <c r="AA9" s="28">
        <v>0</v>
      </c>
      <c r="AB9" s="28">
        <v>0</v>
      </c>
      <c r="AC9" s="71">
        <f t="shared" si="5"/>
        <v>0</v>
      </c>
    </row>
    <row r="10" spans="1:29" ht="12.75" customHeight="1">
      <c r="A10" s="24" t="s">
        <v>48</v>
      </c>
      <c r="B10" s="24" t="s">
        <v>48</v>
      </c>
      <c r="C10" s="22" t="s">
        <v>126</v>
      </c>
      <c r="D10" s="34">
        <v>9</v>
      </c>
      <c r="E10" s="39">
        <f t="shared" si="6"/>
        <v>80</v>
      </c>
      <c r="F10" s="30">
        <v>1</v>
      </c>
      <c r="G10" s="28">
        <v>3</v>
      </c>
      <c r="H10" s="28">
        <v>12</v>
      </c>
      <c r="I10" s="73">
        <f t="shared" si="0"/>
        <v>16</v>
      </c>
      <c r="J10" s="27">
        <v>1</v>
      </c>
      <c r="K10" s="28">
        <v>4</v>
      </c>
      <c r="L10" s="28">
        <v>10</v>
      </c>
      <c r="M10" s="71">
        <f t="shared" si="1"/>
        <v>15</v>
      </c>
      <c r="N10" s="27">
        <v>1</v>
      </c>
      <c r="O10" s="28">
        <v>3</v>
      </c>
      <c r="P10" s="28">
        <v>12</v>
      </c>
      <c r="Q10" s="71">
        <f t="shared" si="2"/>
        <v>16</v>
      </c>
      <c r="R10" s="27">
        <v>1</v>
      </c>
      <c r="S10" s="28">
        <v>4</v>
      </c>
      <c r="T10" s="28">
        <v>15</v>
      </c>
      <c r="U10" s="71">
        <f t="shared" si="3"/>
        <v>20</v>
      </c>
      <c r="V10" s="30">
        <v>1</v>
      </c>
      <c r="W10" s="28">
        <v>2</v>
      </c>
      <c r="X10" s="28">
        <v>10</v>
      </c>
      <c r="Y10" s="73">
        <f t="shared" si="4"/>
        <v>13</v>
      </c>
      <c r="Z10" s="27">
        <v>0</v>
      </c>
      <c r="AA10" s="28">
        <v>0</v>
      </c>
      <c r="AB10" s="28">
        <v>0</v>
      </c>
      <c r="AC10" s="71">
        <f t="shared" si="5"/>
        <v>0</v>
      </c>
    </row>
    <row r="11" spans="1:29" ht="12.75" customHeight="1">
      <c r="A11" s="24" t="s">
        <v>110</v>
      </c>
      <c r="B11" s="24" t="s">
        <v>110</v>
      </c>
      <c r="C11" s="22" t="s">
        <v>156</v>
      </c>
      <c r="D11" s="34">
        <v>21</v>
      </c>
      <c r="E11" s="39">
        <f t="shared" si="6"/>
        <v>78</v>
      </c>
      <c r="F11" s="30">
        <v>1</v>
      </c>
      <c r="G11" s="28">
        <v>2</v>
      </c>
      <c r="H11" s="28">
        <v>15</v>
      </c>
      <c r="I11" s="73">
        <f t="shared" si="0"/>
        <v>18</v>
      </c>
      <c r="J11" s="27">
        <v>1</v>
      </c>
      <c r="K11" s="28">
        <v>3</v>
      </c>
      <c r="L11" s="28">
        <v>15</v>
      </c>
      <c r="M11" s="71">
        <f t="shared" si="1"/>
        <v>19</v>
      </c>
      <c r="N11" s="27">
        <v>2</v>
      </c>
      <c r="O11" s="28">
        <v>5</v>
      </c>
      <c r="P11" s="28">
        <v>4</v>
      </c>
      <c r="Q11" s="71">
        <f t="shared" si="2"/>
        <v>11</v>
      </c>
      <c r="R11" s="27">
        <v>1</v>
      </c>
      <c r="S11" s="28">
        <v>3</v>
      </c>
      <c r="T11" s="28">
        <v>10</v>
      </c>
      <c r="U11" s="71">
        <f t="shared" si="3"/>
        <v>14</v>
      </c>
      <c r="V11" s="30">
        <v>1</v>
      </c>
      <c r="W11" s="28">
        <v>3</v>
      </c>
      <c r="X11" s="28">
        <v>12</v>
      </c>
      <c r="Y11" s="73">
        <f t="shared" si="4"/>
        <v>16</v>
      </c>
      <c r="Z11" s="27">
        <v>0</v>
      </c>
      <c r="AA11" s="28">
        <v>0</v>
      </c>
      <c r="AB11" s="28">
        <v>0</v>
      </c>
      <c r="AC11" s="71">
        <f t="shared" si="5"/>
        <v>0</v>
      </c>
    </row>
    <row r="12" spans="1:29" ht="12.75" customHeight="1">
      <c r="A12" s="24" t="s">
        <v>111</v>
      </c>
      <c r="B12" s="24" t="s">
        <v>111</v>
      </c>
      <c r="C12" s="22" t="s">
        <v>162</v>
      </c>
      <c r="D12" s="34">
        <v>12</v>
      </c>
      <c r="E12" s="39">
        <f t="shared" si="6"/>
        <v>39</v>
      </c>
      <c r="F12" s="30">
        <v>1</v>
      </c>
      <c r="G12" s="28">
        <v>0</v>
      </c>
      <c r="H12" s="28">
        <v>10</v>
      </c>
      <c r="I12" s="73">
        <f t="shared" si="0"/>
        <v>11</v>
      </c>
      <c r="J12" s="27">
        <v>1</v>
      </c>
      <c r="K12" s="28">
        <v>0</v>
      </c>
      <c r="L12" s="28">
        <v>0</v>
      </c>
      <c r="M12" s="71">
        <f t="shared" si="1"/>
        <v>1</v>
      </c>
      <c r="N12" s="27">
        <v>1</v>
      </c>
      <c r="O12" s="28">
        <v>0</v>
      </c>
      <c r="P12" s="28">
        <v>10</v>
      </c>
      <c r="Q12" s="71">
        <f t="shared" si="2"/>
        <v>11</v>
      </c>
      <c r="R12" s="27">
        <v>1</v>
      </c>
      <c r="S12" s="28">
        <v>0</v>
      </c>
      <c r="T12" s="28">
        <v>8</v>
      </c>
      <c r="U12" s="71">
        <f t="shared" si="3"/>
        <v>9</v>
      </c>
      <c r="V12" s="30">
        <v>1</v>
      </c>
      <c r="W12" s="28">
        <v>0</v>
      </c>
      <c r="X12" s="28">
        <v>6</v>
      </c>
      <c r="Y12" s="73">
        <f t="shared" si="4"/>
        <v>7</v>
      </c>
      <c r="Z12" s="27">
        <v>0</v>
      </c>
      <c r="AA12" s="28">
        <v>0</v>
      </c>
      <c r="AB12" s="28">
        <v>0</v>
      </c>
      <c r="AC12" s="71">
        <f t="shared" si="5"/>
        <v>0</v>
      </c>
    </row>
    <row r="13" spans="1:29" ht="12.75" customHeight="1">
      <c r="A13" s="24" t="s">
        <v>113</v>
      </c>
      <c r="B13" s="24" t="s">
        <v>113</v>
      </c>
      <c r="C13" s="22" t="s">
        <v>212</v>
      </c>
      <c r="D13" s="34">
        <v>24</v>
      </c>
      <c r="E13" s="39">
        <f t="shared" si="6"/>
        <v>38</v>
      </c>
      <c r="F13" s="30">
        <v>1</v>
      </c>
      <c r="G13" s="28">
        <v>0</v>
      </c>
      <c r="H13" s="28">
        <v>4</v>
      </c>
      <c r="I13" s="73">
        <f t="shared" si="0"/>
        <v>5</v>
      </c>
      <c r="J13" s="27">
        <v>1</v>
      </c>
      <c r="K13" s="28">
        <v>1</v>
      </c>
      <c r="L13" s="28">
        <v>8</v>
      </c>
      <c r="M13" s="71">
        <f t="shared" si="1"/>
        <v>10</v>
      </c>
      <c r="N13" s="27">
        <v>1</v>
      </c>
      <c r="O13" s="28">
        <v>2</v>
      </c>
      <c r="P13" s="28">
        <v>6</v>
      </c>
      <c r="Q13" s="71">
        <f t="shared" si="2"/>
        <v>9</v>
      </c>
      <c r="R13" s="27">
        <v>1</v>
      </c>
      <c r="S13" s="28">
        <v>1</v>
      </c>
      <c r="T13" s="28">
        <v>6</v>
      </c>
      <c r="U13" s="71">
        <f t="shared" si="3"/>
        <v>8</v>
      </c>
      <c r="V13" s="30">
        <v>1</v>
      </c>
      <c r="W13" s="28">
        <v>1</v>
      </c>
      <c r="X13" s="28">
        <v>4</v>
      </c>
      <c r="Y13" s="73">
        <f t="shared" si="4"/>
        <v>6</v>
      </c>
      <c r="Z13" s="27">
        <v>0</v>
      </c>
      <c r="AA13" s="28">
        <v>0</v>
      </c>
      <c r="AB13" s="28">
        <v>0</v>
      </c>
      <c r="AC13" s="71">
        <f t="shared" si="5"/>
        <v>0</v>
      </c>
    </row>
    <row r="14" spans="1:29" ht="12.75" customHeight="1">
      <c r="A14" s="24" t="s">
        <v>49</v>
      </c>
      <c r="B14" s="24" t="s">
        <v>49</v>
      </c>
      <c r="C14" s="22" t="s">
        <v>127</v>
      </c>
      <c r="D14" s="34">
        <v>7</v>
      </c>
      <c r="E14" s="39">
        <f t="shared" si="6"/>
        <v>34</v>
      </c>
      <c r="F14" s="30">
        <v>1</v>
      </c>
      <c r="G14" s="28">
        <v>0</v>
      </c>
      <c r="H14" s="28">
        <v>6</v>
      </c>
      <c r="I14" s="73">
        <f t="shared" si="0"/>
        <v>7</v>
      </c>
      <c r="J14" s="27">
        <v>1</v>
      </c>
      <c r="K14" s="28">
        <v>0</v>
      </c>
      <c r="L14" s="28">
        <v>4</v>
      </c>
      <c r="M14" s="71">
        <f t="shared" si="1"/>
        <v>5</v>
      </c>
      <c r="N14" s="27">
        <v>1</v>
      </c>
      <c r="O14" s="28">
        <v>0</v>
      </c>
      <c r="P14" s="28">
        <v>8</v>
      </c>
      <c r="Q14" s="71">
        <f t="shared" si="2"/>
        <v>9</v>
      </c>
      <c r="R14" s="27">
        <v>1</v>
      </c>
      <c r="S14" s="28">
        <v>0</v>
      </c>
      <c r="T14" s="28">
        <v>3</v>
      </c>
      <c r="U14" s="71">
        <f t="shared" si="3"/>
        <v>4</v>
      </c>
      <c r="V14" s="30">
        <v>1</v>
      </c>
      <c r="W14" s="28">
        <v>0</v>
      </c>
      <c r="X14" s="28">
        <v>8</v>
      </c>
      <c r="Y14" s="73">
        <f t="shared" si="4"/>
        <v>9</v>
      </c>
      <c r="Z14" s="27">
        <v>0</v>
      </c>
      <c r="AA14" s="28">
        <v>0</v>
      </c>
      <c r="AB14" s="28">
        <v>0</v>
      </c>
      <c r="AC14" s="71">
        <f t="shared" si="5"/>
        <v>0</v>
      </c>
    </row>
    <row r="15" spans="1:29" ht="12.75" customHeight="1">
      <c r="A15" s="24" t="s">
        <v>50</v>
      </c>
      <c r="B15" s="24" t="s">
        <v>50</v>
      </c>
      <c r="C15" s="22" t="s">
        <v>206</v>
      </c>
      <c r="D15" s="34">
        <v>20</v>
      </c>
      <c r="E15" s="39">
        <f t="shared" si="6"/>
        <v>14</v>
      </c>
      <c r="F15" s="30">
        <v>1</v>
      </c>
      <c r="G15" s="28">
        <v>1</v>
      </c>
      <c r="H15" s="28">
        <v>8</v>
      </c>
      <c r="I15" s="73">
        <f aca="true" t="shared" si="7" ref="I15:I20">H15+G15+F15</f>
        <v>10</v>
      </c>
      <c r="J15" s="27">
        <v>1</v>
      </c>
      <c r="K15" s="28">
        <v>0</v>
      </c>
      <c r="L15" s="28">
        <v>3</v>
      </c>
      <c r="M15" s="71">
        <f aca="true" t="shared" si="8" ref="M15:M20">L15+K15+J15</f>
        <v>4</v>
      </c>
      <c r="N15" s="27">
        <v>0</v>
      </c>
      <c r="O15" s="28">
        <v>0</v>
      </c>
      <c r="P15" s="28">
        <v>0</v>
      </c>
      <c r="Q15" s="71">
        <f aca="true" t="shared" si="9" ref="Q15:Q20">P15+O15+N15</f>
        <v>0</v>
      </c>
      <c r="R15" s="27">
        <v>0</v>
      </c>
      <c r="S15" s="28">
        <v>0</v>
      </c>
      <c r="T15" s="28">
        <v>0</v>
      </c>
      <c r="U15" s="71">
        <f aca="true" t="shared" si="10" ref="U15:U20">T15+S15+R15</f>
        <v>0</v>
      </c>
      <c r="V15" s="30">
        <v>0</v>
      </c>
      <c r="W15" s="28">
        <v>0</v>
      </c>
      <c r="X15" s="28">
        <v>0</v>
      </c>
      <c r="Y15" s="73">
        <f aca="true" t="shared" si="11" ref="Y15:Y20">X15+W15+V15</f>
        <v>0</v>
      </c>
      <c r="Z15" s="27">
        <v>0</v>
      </c>
      <c r="AA15" s="28">
        <v>0</v>
      </c>
      <c r="AB15" s="28">
        <v>0</v>
      </c>
      <c r="AC15" s="71">
        <f aca="true" t="shared" si="12" ref="AC15:AC20">AB15+AA15+Z15</f>
        <v>0</v>
      </c>
    </row>
    <row r="16" spans="1:29" ht="12.75" customHeight="1">
      <c r="A16" s="24" t="s">
        <v>280</v>
      </c>
      <c r="B16" s="24" t="s">
        <v>51</v>
      </c>
      <c r="C16" s="22" t="s">
        <v>204</v>
      </c>
      <c r="D16" s="34">
        <v>14</v>
      </c>
      <c r="E16" s="39">
        <f t="shared" si="6"/>
        <v>12</v>
      </c>
      <c r="F16" s="30">
        <v>1</v>
      </c>
      <c r="G16" s="28">
        <v>0</v>
      </c>
      <c r="H16" s="28">
        <v>1</v>
      </c>
      <c r="I16" s="73">
        <f t="shared" si="7"/>
        <v>2</v>
      </c>
      <c r="J16" s="27">
        <v>1</v>
      </c>
      <c r="K16" s="28">
        <v>0</v>
      </c>
      <c r="L16" s="28">
        <v>0</v>
      </c>
      <c r="M16" s="71">
        <f t="shared" si="8"/>
        <v>1</v>
      </c>
      <c r="N16" s="27">
        <v>1</v>
      </c>
      <c r="O16" s="28">
        <v>0</v>
      </c>
      <c r="P16" s="28">
        <v>3</v>
      </c>
      <c r="Q16" s="71">
        <f t="shared" si="9"/>
        <v>4</v>
      </c>
      <c r="R16" s="27">
        <v>1</v>
      </c>
      <c r="S16" s="28">
        <v>0</v>
      </c>
      <c r="T16" s="28">
        <v>4</v>
      </c>
      <c r="U16" s="71">
        <f t="shared" si="10"/>
        <v>5</v>
      </c>
      <c r="V16" s="30">
        <v>0</v>
      </c>
      <c r="W16" s="28">
        <v>0</v>
      </c>
      <c r="X16" s="28">
        <v>0</v>
      </c>
      <c r="Y16" s="73">
        <f t="shared" si="11"/>
        <v>0</v>
      </c>
      <c r="Z16" s="27">
        <v>0</v>
      </c>
      <c r="AA16" s="28">
        <v>0</v>
      </c>
      <c r="AB16" s="28">
        <v>0</v>
      </c>
      <c r="AC16" s="71">
        <f t="shared" si="12"/>
        <v>0</v>
      </c>
    </row>
    <row r="17" spans="1:29" ht="12.75" customHeight="1">
      <c r="A17" s="24" t="s">
        <v>303</v>
      </c>
      <c r="B17" s="24" t="s">
        <v>52</v>
      </c>
      <c r="C17" s="13" t="s">
        <v>257</v>
      </c>
      <c r="D17" s="33">
        <v>10</v>
      </c>
      <c r="E17" s="39">
        <f t="shared" si="6"/>
        <v>7</v>
      </c>
      <c r="F17" s="30">
        <v>0</v>
      </c>
      <c r="G17" s="28">
        <v>0</v>
      </c>
      <c r="H17" s="28">
        <v>0</v>
      </c>
      <c r="I17" s="73">
        <f t="shared" si="7"/>
        <v>0</v>
      </c>
      <c r="J17" s="27">
        <v>1</v>
      </c>
      <c r="K17" s="28">
        <v>0</v>
      </c>
      <c r="L17" s="28">
        <v>6</v>
      </c>
      <c r="M17" s="71">
        <f t="shared" si="8"/>
        <v>7</v>
      </c>
      <c r="N17" s="27">
        <v>0</v>
      </c>
      <c r="O17" s="28">
        <v>0</v>
      </c>
      <c r="P17" s="28">
        <v>0</v>
      </c>
      <c r="Q17" s="71">
        <f t="shared" si="9"/>
        <v>0</v>
      </c>
      <c r="R17" s="27">
        <v>0</v>
      </c>
      <c r="S17" s="28">
        <v>0</v>
      </c>
      <c r="T17" s="28">
        <v>0</v>
      </c>
      <c r="U17" s="71">
        <f t="shared" si="10"/>
        <v>0</v>
      </c>
      <c r="V17" s="30">
        <v>0</v>
      </c>
      <c r="W17" s="28">
        <v>0</v>
      </c>
      <c r="X17" s="28">
        <v>0</v>
      </c>
      <c r="Y17" s="73">
        <f t="shared" si="11"/>
        <v>0</v>
      </c>
      <c r="Z17" s="27">
        <v>0</v>
      </c>
      <c r="AA17" s="28">
        <v>0</v>
      </c>
      <c r="AB17" s="28">
        <v>0</v>
      </c>
      <c r="AC17" s="71">
        <f t="shared" si="12"/>
        <v>0</v>
      </c>
    </row>
    <row r="18" spans="1:29" ht="12.75" customHeight="1">
      <c r="A18" s="24" t="s">
        <v>304</v>
      </c>
      <c r="B18" s="24" t="s">
        <v>53</v>
      </c>
      <c r="C18" s="22" t="s">
        <v>205</v>
      </c>
      <c r="D18" s="34">
        <v>19</v>
      </c>
      <c r="E18" s="39">
        <f t="shared" si="6"/>
        <v>6</v>
      </c>
      <c r="F18" s="30">
        <v>1</v>
      </c>
      <c r="G18" s="28">
        <v>0</v>
      </c>
      <c r="H18" s="28">
        <v>2</v>
      </c>
      <c r="I18" s="73">
        <f t="shared" si="7"/>
        <v>3</v>
      </c>
      <c r="J18" s="27">
        <v>1</v>
      </c>
      <c r="K18" s="28">
        <v>0</v>
      </c>
      <c r="L18" s="28">
        <v>2</v>
      </c>
      <c r="M18" s="71">
        <f t="shared" si="8"/>
        <v>3</v>
      </c>
      <c r="N18" s="27">
        <v>0</v>
      </c>
      <c r="O18" s="28">
        <v>0</v>
      </c>
      <c r="P18" s="28">
        <v>0</v>
      </c>
      <c r="Q18" s="71">
        <f t="shared" si="9"/>
        <v>0</v>
      </c>
      <c r="R18" s="27">
        <v>0</v>
      </c>
      <c r="S18" s="28">
        <v>0</v>
      </c>
      <c r="T18" s="28">
        <v>0</v>
      </c>
      <c r="U18" s="71">
        <f t="shared" si="10"/>
        <v>0</v>
      </c>
      <c r="V18" s="30">
        <v>0</v>
      </c>
      <c r="W18" s="28">
        <v>0</v>
      </c>
      <c r="X18" s="28">
        <v>0</v>
      </c>
      <c r="Y18" s="73">
        <f t="shared" si="11"/>
        <v>0</v>
      </c>
      <c r="Z18" s="27">
        <v>0</v>
      </c>
      <c r="AA18" s="28">
        <v>0</v>
      </c>
      <c r="AB18" s="28">
        <v>0</v>
      </c>
      <c r="AC18" s="71">
        <f t="shared" si="12"/>
        <v>0</v>
      </c>
    </row>
    <row r="19" spans="1:29" ht="12.75" customHeight="1">
      <c r="A19" s="24" t="s">
        <v>305</v>
      </c>
      <c r="B19" s="24" t="s">
        <v>54</v>
      </c>
      <c r="C19" s="22" t="s">
        <v>207</v>
      </c>
      <c r="D19" s="34">
        <v>30</v>
      </c>
      <c r="E19" s="39">
        <f t="shared" si="6"/>
        <v>6</v>
      </c>
      <c r="F19" s="30">
        <v>1</v>
      </c>
      <c r="G19" s="28">
        <v>0</v>
      </c>
      <c r="H19" s="28">
        <v>3</v>
      </c>
      <c r="I19" s="73">
        <f t="shared" si="7"/>
        <v>4</v>
      </c>
      <c r="J19" s="27">
        <v>1</v>
      </c>
      <c r="K19" s="28">
        <v>0</v>
      </c>
      <c r="L19" s="28">
        <v>1</v>
      </c>
      <c r="M19" s="71">
        <f t="shared" si="8"/>
        <v>2</v>
      </c>
      <c r="N19" s="27">
        <v>0</v>
      </c>
      <c r="O19" s="28">
        <v>0</v>
      </c>
      <c r="P19" s="28">
        <v>0</v>
      </c>
      <c r="Q19" s="71">
        <f t="shared" si="9"/>
        <v>0</v>
      </c>
      <c r="R19" s="27">
        <v>0</v>
      </c>
      <c r="S19" s="28">
        <v>0</v>
      </c>
      <c r="T19" s="28">
        <v>0</v>
      </c>
      <c r="U19" s="71">
        <f t="shared" si="10"/>
        <v>0</v>
      </c>
      <c r="V19" s="30">
        <v>0</v>
      </c>
      <c r="W19" s="28">
        <v>0</v>
      </c>
      <c r="X19" s="28">
        <v>0</v>
      </c>
      <c r="Y19" s="73">
        <f t="shared" si="11"/>
        <v>0</v>
      </c>
      <c r="Z19" s="27">
        <v>0</v>
      </c>
      <c r="AA19" s="28">
        <v>0</v>
      </c>
      <c r="AB19" s="28">
        <v>0</v>
      </c>
      <c r="AC19" s="71">
        <f t="shared" si="12"/>
        <v>0</v>
      </c>
    </row>
    <row r="20" spans="1:29" ht="12.75" customHeight="1">
      <c r="A20" s="12" t="s">
        <v>55</v>
      </c>
      <c r="B20" s="12" t="s">
        <v>55</v>
      </c>
      <c r="C20" s="22" t="s">
        <v>258</v>
      </c>
      <c r="D20" s="34">
        <v>15</v>
      </c>
      <c r="E20" s="39">
        <f t="shared" si="6"/>
        <v>1</v>
      </c>
      <c r="F20" s="89">
        <v>0</v>
      </c>
      <c r="G20" s="4">
        <v>0</v>
      </c>
      <c r="H20" s="4">
        <v>0</v>
      </c>
      <c r="I20" s="16">
        <f t="shared" si="7"/>
        <v>0</v>
      </c>
      <c r="J20" s="12">
        <v>1</v>
      </c>
      <c r="K20" s="4">
        <v>0</v>
      </c>
      <c r="L20" s="4">
        <v>0</v>
      </c>
      <c r="M20" s="17">
        <f t="shared" si="8"/>
        <v>1</v>
      </c>
      <c r="N20" s="12">
        <v>0</v>
      </c>
      <c r="O20" s="4">
        <v>0</v>
      </c>
      <c r="P20" s="4">
        <v>0</v>
      </c>
      <c r="Q20" s="17">
        <f t="shared" si="9"/>
        <v>0</v>
      </c>
      <c r="R20" s="12">
        <v>0</v>
      </c>
      <c r="S20" s="4">
        <v>0</v>
      </c>
      <c r="T20" s="4">
        <v>0</v>
      </c>
      <c r="U20" s="17">
        <f t="shared" si="10"/>
        <v>0</v>
      </c>
      <c r="V20" s="89">
        <v>0</v>
      </c>
      <c r="W20" s="4">
        <v>0</v>
      </c>
      <c r="X20" s="4">
        <v>0</v>
      </c>
      <c r="Y20" s="16">
        <f t="shared" si="11"/>
        <v>0</v>
      </c>
      <c r="Z20" s="12">
        <v>0</v>
      </c>
      <c r="AA20" s="4">
        <v>0</v>
      </c>
      <c r="AB20" s="4">
        <v>0</v>
      </c>
      <c r="AC20" s="17">
        <f t="shared" si="12"/>
        <v>0</v>
      </c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50" spans="30:32" ht="12.75" customHeight="1">
      <c r="AD50" s="5"/>
      <c r="AE50" s="5"/>
      <c r="AF50" s="5"/>
    </row>
    <row r="51" spans="30:32" ht="12.75" customHeight="1">
      <c r="AD51" s="5"/>
      <c r="AE51" s="5"/>
      <c r="AF51" s="5"/>
    </row>
    <row r="52" ht="12.75" customHeight="1">
      <c r="AD52" s="5"/>
    </row>
    <row r="53" ht="12.75" customHeight="1">
      <c r="AD53" s="5"/>
    </row>
    <row r="54" ht="12.75" customHeight="1">
      <c r="AD54" s="5"/>
    </row>
    <row r="55" ht="12.75" customHeight="1">
      <c r="AD55" s="5"/>
    </row>
    <row r="56" ht="12.75" customHeight="1">
      <c r="AD56" s="5"/>
    </row>
    <row r="57" ht="12.75" customHeight="1"/>
    <row r="58" ht="12.75" customHeight="1">
      <c r="AD58" s="5"/>
    </row>
    <row r="59" ht="12.75" customHeight="1">
      <c r="AD59" s="5"/>
    </row>
    <row r="60" ht="12.75" customHeight="1">
      <c r="AD60" s="5"/>
    </row>
    <row r="61" ht="12.75" customHeight="1">
      <c r="AD61" s="5"/>
    </row>
    <row r="62" spans="30:32" ht="12.75" customHeight="1">
      <c r="AD62" s="5"/>
      <c r="AE62" s="5"/>
      <c r="AF62" s="5"/>
    </row>
    <row r="63" spans="30:32" ht="12.75" customHeight="1">
      <c r="AD63" s="5"/>
      <c r="AE63" s="5"/>
      <c r="AF63" s="5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>
      <c r="AD88" s="5"/>
    </row>
    <row r="89" spans="3:30" ht="12.75" customHeight="1">
      <c r="C89" s="21"/>
      <c r="D89" s="19"/>
      <c r="AD89" s="5"/>
    </row>
    <row r="90" spans="3:30" ht="12.75" customHeight="1">
      <c r="C90" s="21"/>
      <c r="D90" s="19"/>
      <c r="AD90" s="5"/>
    </row>
    <row r="91" spans="3:30" ht="12.75" customHeight="1">
      <c r="C91" s="21"/>
      <c r="D91" s="19"/>
      <c r="AD91" s="5"/>
    </row>
    <row r="92" spans="3:30" ht="12.75" customHeight="1">
      <c r="C92" s="21"/>
      <c r="D92" s="19"/>
      <c r="AD92" s="5"/>
    </row>
    <row r="93" spans="3:4" ht="15">
      <c r="C93" s="21"/>
      <c r="D93" s="19"/>
    </row>
    <row r="94" spans="3:4" ht="15">
      <c r="C94" s="21"/>
      <c r="D94" s="19"/>
    </row>
    <row r="95" spans="3:30" ht="12.75" customHeight="1">
      <c r="C95" s="21"/>
      <c r="D95" s="19"/>
      <c r="E95" s="7"/>
      <c r="AD95" s="5"/>
    </row>
    <row r="96" spans="3:30" ht="12.75" customHeight="1">
      <c r="C96" s="21"/>
      <c r="D96" s="19"/>
      <c r="E96" s="7"/>
      <c r="AD96" s="5"/>
    </row>
    <row r="97" spans="5:30" ht="12.75" customHeight="1">
      <c r="E97" s="7"/>
      <c r="AD97" s="5"/>
    </row>
    <row r="98" spans="5:30" ht="12.75" customHeight="1">
      <c r="E98" s="7"/>
      <c r="AD98" s="5"/>
    </row>
    <row r="99" spans="5:30" ht="12.75" customHeight="1">
      <c r="E99" s="7"/>
      <c r="AD99" s="5"/>
    </row>
    <row r="100" spans="5:30" ht="12.75" customHeight="1">
      <c r="E100" s="7"/>
      <c r="AD100" s="5"/>
    </row>
    <row r="101" spans="5:30" ht="12.75" customHeight="1">
      <c r="E101" s="7"/>
      <c r="AD101" s="5"/>
    </row>
    <row r="102" spans="5:30" ht="12.75" customHeight="1">
      <c r="E102" s="7"/>
      <c r="AD102" s="5"/>
    </row>
    <row r="103" ht="12.75" customHeight="1"/>
    <row r="104" ht="12.75" customHeight="1"/>
    <row r="105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95" spans="3:4" ht="15">
      <c r="C195" s="6"/>
      <c r="D195" s="3"/>
    </row>
    <row r="196" spans="3:4" ht="15">
      <c r="C196" s="6"/>
      <c r="D196" s="3"/>
    </row>
    <row r="197" spans="3:4" ht="15">
      <c r="C197" s="6"/>
      <c r="D197" s="3"/>
    </row>
    <row r="198" spans="3:4" ht="15">
      <c r="C198" s="6"/>
      <c r="D198" s="3"/>
    </row>
    <row r="199" spans="3:4" ht="15">
      <c r="C199" s="6"/>
      <c r="D199" s="3"/>
    </row>
    <row r="200" spans="3:4" ht="15">
      <c r="C200" s="6"/>
      <c r="D200" s="3"/>
    </row>
    <row r="201" spans="3:5" ht="15">
      <c r="C201" s="6"/>
      <c r="D201" s="3"/>
      <c r="E201" s="7"/>
    </row>
    <row r="202" spans="3:5" ht="15">
      <c r="C202" s="6"/>
      <c r="D202" s="3"/>
      <c r="E202" s="7"/>
    </row>
    <row r="203" spans="3:5" ht="15">
      <c r="C203" s="6"/>
      <c r="D203" s="3"/>
      <c r="E203" s="7"/>
    </row>
    <row r="204" ht="15">
      <c r="E204" s="7"/>
    </row>
    <row r="205" ht="15">
      <c r="E205" s="7"/>
    </row>
    <row r="206" ht="15">
      <c r="E206" s="7"/>
    </row>
    <row r="207" ht="15">
      <c r="E207" s="7"/>
    </row>
    <row r="208" ht="15">
      <c r="E208" s="7"/>
    </row>
    <row r="209" ht="15">
      <c r="E209" s="7"/>
    </row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</sheetData>
  <sheetProtection/>
  <mergeCells count="18">
    <mergeCell ref="R5:U5"/>
    <mergeCell ref="V5:Y5"/>
    <mergeCell ref="Z5:AC5"/>
    <mergeCell ref="R4:U4"/>
    <mergeCell ref="F5:I5"/>
    <mergeCell ref="J5:M5"/>
    <mergeCell ref="N5:Q5"/>
    <mergeCell ref="F4:I4"/>
    <mergeCell ref="J4:M4"/>
    <mergeCell ref="N4:Q4"/>
    <mergeCell ref="V4:Y4"/>
    <mergeCell ref="Z4:AC4"/>
    <mergeCell ref="R3:U3"/>
    <mergeCell ref="V3:Y3"/>
    <mergeCell ref="Z3:AC3"/>
    <mergeCell ref="F3:I3"/>
    <mergeCell ref="J3:M3"/>
    <mergeCell ref="N3:Q3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D26"/>
  <sheetViews>
    <sheetView zoomScalePageLayoutView="0" workbookViewId="0" topLeftCell="A2">
      <selection activeCell="D12" sqref="D12"/>
    </sheetView>
  </sheetViews>
  <sheetFormatPr defaultColWidth="9.140625" defaultRowHeight="15"/>
  <cols>
    <col min="2" max="2" width="24.421875" style="0" customWidth="1"/>
    <col min="3" max="3" width="23.00390625" style="78" customWidth="1"/>
    <col min="4" max="4" width="41.421875" style="78" bestFit="1" customWidth="1"/>
    <col min="5" max="7" width="9.140625" style="78" customWidth="1"/>
  </cols>
  <sheetData>
    <row r="2" ht="15.75" thickBot="1"/>
    <row r="3" spans="2:4" ht="24" thickBot="1">
      <c r="B3" s="106" t="s">
        <v>149</v>
      </c>
      <c r="C3" s="107"/>
      <c r="D3" s="108"/>
    </row>
    <row r="4" spans="2:4" ht="18.75">
      <c r="B4" s="81" t="s">
        <v>128</v>
      </c>
      <c r="C4" s="82" t="s">
        <v>10</v>
      </c>
      <c r="D4" s="82" t="s">
        <v>129</v>
      </c>
    </row>
    <row r="5" spans="2:4" ht="15.75">
      <c r="B5" s="77" t="s">
        <v>74</v>
      </c>
      <c r="C5" s="79" t="s">
        <v>131</v>
      </c>
      <c r="D5" s="80" t="s">
        <v>147</v>
      </c>
    </row>
    <row r="6" spans="2:4" ht="15.75">
      <c r="B6" s="77" t="s">
        <v>74</v>
      </c>
      <c r="C6" s="79" t="s">
        <v>146</v>
      </c>
      <c r="D6" s="80" t="s">
        <v>142</v>
      </c>
    </row>
    <row r="7" spans="2:4" ht="15.75">
      <c r="B7" s="77" t="s">
        <v>74</v>
      </c>
      <c r="C7" s="79" t="s">
        <v>132</v>
      </c>
      <c r="D7" s="80" t="s">
        <v>143</v>
      </c>
    </row>
    <row r="8" spans="2:4" ht="15.75">
      <c r="B8" s="86" t="s">
        <v>121</v>
      </c>
      <c r="C8" s="87" t="s">
        <v>133</v>
      </c>
      <c r="D8" s="88" t="s">
        <v>144</v>
      </c>
    </row>
    <row r="9" spans="2:4" ht="15.75">
      <c r="B9" s="77" t="s">
        <v>120</v>
      </c>
      <c r="C9" s="79" t="s">
        <v>134</v>
      </c>
      <c r="D9" s="80" t="s">
        <v>145</v>
      </c>
    </row>
    <row r="10" spans="2:4" ht="15.75">
      <c r="B10" s="77" t="s">
        <v>120</v>
      </c>
      <c r="C10" s="79" t="s">
        <v>148</v>
      </c>
      <c r="D10" s="80" t="s">
        <v>142</v>
      </c>
    </row>
    <row r="11" spans="2:4" ht="15.75">
      <c r="B11" s="86" t="s">
        <v>76</v>
      </c>
      <c r="C11" s="87" t="s">
        <v>135</v>
      </c>
      <c r="D11" s="88" t="s">
        <v>142</v>
      </c>
    </row>
    <row r="12" spans="2:4" ht="15.75">
      <c r="B12" s="77" t="s">
        <v>75</v>
      </c>
      <c r="C12" s="79" t="s">
        <v>150</v>
      </c>
      <c r="D12" s="80" t="s">
        <v>142</v>
      </c>
    </row>
    <row r="13" spans="2:4" ht="15.75">
      <c r="B13" s="77" t="s">
        <v>75</v>
      </c>
      <c r="C13" s="79" t="s">
        <v>151</v>
      </c>
      <c r="D13" s="80" t="s">
        <v>142</v>
      </c>
    </row>
    <row r="14" spans="2:4" ht="15.75">
      <c r="B14" s="77" t="s">
        <v>75</v>
      </c>
      <c r="C14" s="79" t="s">
        <v>152</v>
      </c>
      <c r="D14" s="80" t="s">
        <v>142</v>
      </c>
    </row>
    <row r="15" spans="2:4" ht="15.75">
      <c r="B15" s="77" t="s">
        <v>75</v>
      </c>
      <c r="C15" s="79" t="s">
        <v>136</v>
      </c>
      <c r="D15" s="80" t="s">
        <v>147</v>
      </c>
    </row>
    <row r="16" spans="2:4" ht="15.75">
      <c r="B16" s="77" t="s">
        <v>75</v>
      </c>
      <c r="C16" s="79" t="s">
        <v>137</v>
      </c>
      <c r="D16" s="80" t="s">
        <v>147</v>
      </c>
    </row>
    <row r="17" spans="2:4" ht="15.75">
      <c r="B17" s="77" t="s">
        <v>75</v>
      </c>
      <c r="C17" s="79" t="s">
        <v>138</v>
      </c>
      <c r="D17" s="80" t="s">
        <v>147</v>
      </c>
    </row>
    <row r="18" spans="2:4" ht="15.75">
      <c r="B18" s="86" t="s">
        <v>130</v>
      </c>
      <c r="C18" s="87" t="s">
        <v>139</v>
      </c>
      <c r="D18" s="88" t="s">
        <v>143</v>
      </c>
    </row>
    <row r="19" spans="2:4" ht="15.75">
      <c r="B19" s="77" t="s">
        <v>112</v>
      </c>
      <c r="C19" s="79" t="s">
        <v>140</v>
      </c>
      <c r="D19" s="80" t="s">
        <v>143</v>
      </c>
    </row>
    <row r="20" spans="2:4" ht="15.75">
      <c r="B20" s="77" t="s">
        <v>112</v>
      </c>
      <c r="C20" s="79" t="s">
        <v>141</v>
      </c>
      <c r="D20" s="80" t="s">
        <v>143</v>
      </c>
    </row>
    <row r="21" spans="2:4" ht="15.75">
      <c r="B21" s="77" t="s">
        <v>112</v>
      </c>
      <c r="C21" s="79" t="s">
        <v>153</v>
      </c>
      <c r="D21" s="80" t="s">
        <v>142</v>
      </c>
    </row>
    <row r="22" spans="2:4" ht="15.75">
      <c r="B22" s="77" t="s">
        <v>112</v>
      </c>
      <c r="C22" s="79" t="s">
        <v>154</v>
      </c>
      <c r="D22" s="80" t="s">
        <v>147</v>
      </c>
    </row>
    <row r="23" spans="2:4" ht="15.75">
      <c r="B23" s="83"/>
      <c r="C23" s="84"/>
      <c r="D23" s="85"/>
    </row>
    <row r="24" spans="2:4" ht="15.75">
      <c r="B24" s="77"/>
      <c r="C24" s="79"/>
      <c r="D24" s="80"/>
    </row>
    <row r="25" spans="2:4" ht="15.75">
      <c r="B25" s="77"/>
      <c r="C25" s="79"/>
      <c r="D25" s="80"/>
    </row>
    <row r="26" spans="2:4" ht="15.75">
      <c r="B26" s="77"/>
      <c r="C26" s="79"/>
      <c r="D26" s="80"/>
    </row>
  </sheetData>
  <sheetProtection/>
  <mergeCells count="1">
    <mergeCell ref="B3:D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RodriBouvet</cp:lastModifiedBy>
  <dcterms:created xsi:type="dcterms:W3CDTF">2014-04-07T15:20:02Z</dcterms:created>
  <dcterms:modified xsi:type="dcterms:W3CDTF">2019-08-22T23:23:01Z</dcterms:modified>
  <cp:category/>
  <cp:version/>
  <cp:contentType/>
  <cp:contentStatus/>
</cp:coreProperties>
</file>